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 Axel\03_EKHerrnsheim\00_Herrnsheim\00_Download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K21" i="1" l="1"/>
  <c r="J21" i="1"/>
  <c r="I21" i="1"/>
  <c r="G21" i="1"/>
  <c r="E21" i="1"/>
  <c r="C21" i="1"/>
  <c r="C7" i="1"/>
  <c r="C6" i="1"/>
  <c r="J23" i="1"/>
  <c r="J24" i="1"/>
  <c r="H24" i="1"/>
  <c r="G24" i="1"/>
  <c r="I24" i="1" s="1"/>
  <c r="F24" i="1"/>
  <c r="H23" i="1"/>
  <c r="G23" i="1"/>
  <c r="I23" i="1" s="1"/>
  <c r="F23" i="1"/>
  <c r="G22" i="1"/>
  <c r="I22" i="1" s="1"/>
  <c r="H22" i="1"/>
  <c r="F22" i="1"/>
  <c r="H18" i="1"/>
  <c r="G18" i="1"/>
  <c r="I18" i="1" s="1"/>
  <c r="F18" i="1"/>
  <c r="H17" i="1"/>
  <c r="G17" i="1"/>
  <c r="I17" i="1" s="1"/>
  <c r="F17" i="1"/>
  <c r="J16" i="1"/>
  <c r="H16" i="1"/>
  <c r="G16" i="1"/>
  <c r="I16" i="1" s="1"/>
  <c r="F16" i="1"/>
  <c r="H15" i="1"/>
  <c r="G15" i="1"/>
  <c r="I15" i="1" s="1"/>
  <c r="F15" i="1"/>
  <c r="H14" i="1"/>
  <c r="G14" i="1"/>
  <c r="I14" i="1" s="1"/>
  <c r="F14" i="1"/>
  <c r="H13" i="1"/>
  <c r="G13" i="1"/>
  <c r="I13" i="1" s="1"/>
  <c r="F13" i="1"/>
  <c r="G12" i="1"/>
  <c r="H12" i="1"/>
  <c r="F12" i="1"/>
  <c r="I12" i="1" l="1"/>
  <c r="C8" i="1"/>
</calcChain>
</file>

<file path=xl/sharedStrings.xml><?xml version="1.0" encoding="utf-8"?>
<sst xmlns="http://schemas.openxmlformats.org/spreadsheetml/2006/main" count="42" uniqueCount="32">
  <si>
    <t>Anzahl Portionen</t>
  </si>
  <si>
    <t>Margarine</t>
  </si>
  <si>
    <t>g</t>
  </si>
  <si>
    <t>Inhalt pro Verpackung</t>
  </si>
  <si>
    <t>Stück</t>
  </si>
  <si>
    <t>Pro Portion</t>
  </si>
  <si>
    <t>Gesamt</t>
  </si>
  <si>
    <t>Mehl</t>
  </si>
  <si>
    <t>Zucker</t>
  </si>
  <si>
    <t>Milch</t>
  </si>
  <si>
    <t>ml</t>
  </si>
  <si>
    <t>Liter</t>
  </si>
  <si>
    <t>Eier</t>
  </si>
  <si>
    <t>Backpulver</t>
  </si>
  <si>
    <t>TL</t>
  </si>
  <si>
    <t>Packungen</t>
  </si>
  <si>
    <t>Vanillezucker</t>
  </si>
  <si>
    <t>Pack</t>
  </si>
  <si>
    <t>Anzahl</t>
  </si>
  <si>
    <t>Einheit</t>
  </si>
  <si>
    <t>Zusätzlich</t>
  </si>
  <si>
    <t>Puderzucker</t>
  </si>
  <si>
    <t>Flüssige Margarine</t>
  </si>
  <si>
    <t>Flasche</t>
  </si>
  <si>
    <t>Servietten</t>
  </si>
  <si>
    <t>Anzahl Waffeln</t>
  </si>
  <si>
    <t>VK pro Waffeln</t>
  </si>
  <si>
    <t>Einnahmen</t>
  </si>
  <si>
    <t>EK</t>
  </si>
  <si>
    <t>Gewinn</t>
  </si>
  <si>
    <t>Name</t>
  </si>
  <si>
    <t>Anzahl Waffeln pro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</si>
</sst>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/>
      <protection locked="0"/>
    </xf>
    <xf numFmtId="44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</xf>
    <xf numFmtId="44" fontId="3" fillId="0" borderId="0" xfId="0" applyNumberFormat="1" applyFont="1" applyFill="1" applyAlignment="1" applyProtection="1">
      <alignment horizontal="left"/>
    </xf>
    <xf numFmtId="44" fontId="3" fillId="2" borderId="0" xfId="0" applyNumberFormat="1" applyFont="1" applyFill="1" applyAlignment="1" applyProtection="1">
      <alignment horizontal="center"/>
      <protection locked="0"/>
    </xf>
    <xf numFmtId="44" fontId="4" fillId="0" borderId="0" xfId="0" applyNumberFormat="1" applyFont="1" applyFill="1" applyAlignment="1" applyProtection="1">
      <alignment horizontal="left"/>
    </xf>
    <xf numFmtId="44" fontId="5" fillId="0" borderId="0" xfId="0" applyNumberFormat="1" applyFont="1" applyFill="1" applyAlignment="1" applyProtection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2" fillId="0" borderId="1" xfId="0" applyFont="1" applyBorder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/>
    <xf numFmtId="44" fontId="1" fillId="2" borderId="3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</cellXfs>
  <cellStyles count="1">
    <cellStyle name="Standard" xfId="0" builtinId="0"/>
  </cellStyles>
  <dxfs count="2">
    <dxf>
      <font>
        <b/>
        <i val="0"/>
        <color theme="9" tint="-0.24994659260841701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G7" sqref="G7"/>
    </sheetView>
  </sheetViews>
  <sheetFormatPr baseColWidth="10" defaultRowHeight="14.4" x14ac:dyDescent="0.3"/>
  <cols>
    <col min="1" max="1" width="29.21875" bestFit="1" customWidth="1"/>
    <col min="2" max="2" width="4.77734375" style="2" customWidth="1"/>
    <col min="3" max="3" width="24.109375" style="2" bestFit="1" customWidth="1"/>
    <col min="4" max="4" width="7" bestFit="1" customWidth="1"/>
    <col min="5" max="5" width="12.5546875" style="2" customWidth="1"/>
    <col min="6" max="6" width="8.6640625" bestFit="1" customWidth="1"/>
    <col min="7" max="7" width="9.21875" style="1" customWidth="1"/>
    <col min="8" max="8" width="7.109375" customWidth="1"/>
    <col min="9" max="9" width="8.6640625" style="2" customWidth="1"/>
    <col min="10" max="10" width="19.109375" customWidth="1"/>
  </cols>
  <sheetData>
    <row r="2" spans="1:11" ht="18" x14ac:dyDescent="0.35">
      <c r="A2" s="11" t="s">
        <v>0</v>
      </c>
      <c r="B2" s="12"/>
      <c r="C2" s="14">
        <v>0</v>
      </c>
    </row>
    <row r="3" spans="1:11" ht="18" x14ac:dyDescent="0.35">
      <c r="A3" s="31" t="s">
        <v>31</v>
      </c>
      <c r="C3" s="32">
        <v>17</v>
      </c>
    </row>
    <row r="4" spans="1:11" ht="18" x14ac:dyDescent="0.35">
      <c r="A4" s="11" t="s">
        <v>25</v>
      </c>
      <c r="B4" s="12"/>
      <c r="C4" s="16">
        <f>C2*C3</f>
        <v>0</v>
      </c>
    </row>
    <row r="5" spans="1:11" ht="18" x14ac:dyDescent="0.35">
      <c r="A5" s="11" t="s">
        <v>26</v>
      </c>
      <c r="B5" s="12"/>
      <c r="C5" s="15">
        <v>0</v>
      </c>
    </row>
    <row r="6" spans="1:11" ht="18" x14ac:dyDescent="0.35">
      <c r="A6" s="11" t="s">
        <v>27</v>
      </c>
      <c r="B6" s="12"/>
      <c r="C6" s="19">
        <f>C5*C4</f>
        <v>0</v>
      </c>
    </row>
    <row r="7" spans="1:11" ht="18" x14ac:dyDescent="0.35">
      <c r="A7" s="11" t="s">
        <v>28</v>
      </c>
      <c r="B7" s="12"/>
      <c r="C7" s="20">
        <f>SUM(K12:K18,K22:K24)</f>
        <v>0</v>
      </c>
    </row>
    <row r="8" spans="1:11" ht="18" x14ac:dyDescent="0.35">
      <c r="A8" s="11" t="s">
        <v>29</v>
      </c>
      <c r="B8" s="12"/>
      <c r="C8" s="17">
        <f>C6-C7</f>
        <v>0</v>
      </c>
    </row>
    <row r="9" spans="1:11" ht="18" x14ac:dyDescent="0.35">
      <c r="A9" s="11" t="s">
        <v>30</v>
      </c>
      <c r="B9" s="12"/>
      <c r="C9" s="18"/>
    </row>
    <row r="11" spans="1:11" ht="18" x14ac:dyDescent="0.35">
      <c r="A11" s="3"/>
      <c r="B11" s="4"/>
      <c r="C11" s="21" t="s">
        <v>3</v>
      </c>
      <c r="D11" s="22"/>
      <c r="E11" s="21" t="s">
        <v>5</v>
      </c>
      <c r="F11" s="22"/>
      <c r="G11" s="23" t="s">
        <v>6</v>
      </c>
      <c r="H11" s="22"/>
      <c r="I11" s="25" t="s">
        <v>18</v>
      </c>
      <c r="J11" s="26" t="s">
        <v>19</v>
      </c>
      <c r="K11" s="27" t="s">
        <v>28</v>
      </c>
    </row>
    <row r="12" spans="1:11" ht="15.6" x14ac:dyDescent="0.3">
      <c r="A12" s="5" t="s">
        <v>1</v>
      </c>
      <c r="B12" s="6"/>
      <c r="C12" s="6">
        <v>500</v>
      </c>
      <c r="D12" s="5" t="s">
        <v>2</v>
      </c>
      <c r="E12" s="6">
        <v>250</v>
      </c>
      <c r="F12" s="5" t="str">
        <f t="shared" ref="F12:F18" si="0">D12</f>
        <v>g</v>
      </c>
      <c r="G12" s="7">
        <f t="shared" ref="G12:G18" si="1">$C$2*E12</f>
        <v>0</v>
      </c>
      <c r="H12" s="5" t="str">
        <f t="shared" ref="H12:H18" si="2">D12</f>
        <v>g</v>
      </c>
      <c r="I12" s="8">
        <f t="shared" ref="I12:I18" si="3">G12/C12</f>
        <v>0</v>
      </c>
      <c r="J12" s="24" t="s">
        <v>4</v>
      </c>
      <c r="K12" s="28"/>
    </row>
    <row r="13" spans="1:11" ht="15.6" x14ac:dyDescent="0.3">
      <c r="A13" s="5" t="s">
        <v>7</v>
      </c>
      <c r="B13" s="6"/>
      <c r="C13" s="6">
        <v>1000</v>
      </c>
      <c r="D13" s="5" t="s">
        <v>2</v>
      </c>
      <c r="E13" s="6">
        <v>500</v>
      </c>
      <c r="F13" s="5" t="str">
        <f t="shared" si="0"/>
        <v>g</v>
      </c>
      <c r="G13" s="7">
        <f t="shared" si="1"/>
        <v>0</v>
      </c>
      <c r="H13" s="5" t="str">
        <f t="shared" si="2"/>
        <v>g</v>
      </c>
      <c r="I13" s="8">
        <f t="shared" si="3"/>
        <v>0</v>
      </c>
      <c r="J13" s="24" t="s">
        <v>4</v>
      </c>
      <c r="K13" s="28"/>
    </row>
    <row r="14" spans="1:11" ht="15.6" x14ac:dyDescent="0.3">
      <c r="A14" s="5" t="s">
        <v>8</v>
      </c>
      <c r="B14" s="6"/>
      <c r="C14" s="6">
        <v>1000</v>
      </c>
      <c r="D14" s="5" t="s">
        <v>2</v>
      </c>
      <c r="E14" s="6">
        <v>100</v>
      </c>
      <c r="F14" s="5" t="str">
        <f t="shared" si="0"/>
        <v>g</v>
      </c>
      <c r="G14" s="7">
        <f t="shared" si="1"/>
        <v>0</v>
      </c>
      <c r="H14" s="5" t="str">
        <f t="shared" si="2"/>
        <v>g</v>
      </c>
      <c r="I14" s="8">
        <f t="shared" si="3"/>
        <v>0</v>
      </c>
      <c r="J14" s="24" t="s">
        <v>4</v>
      </c>
      <c r="K14" s="28"/>
    </row>
    <row r="15" spans="1:11" ht="15.6" x14ac:dyDescent="0.3">
      <c r="A15" s="5" t="s">
        <v>9</v>
      </c>
      <c r="B15" s="6"/>
      <c r="C15" s="6">
        <v>1000</v>
      </c>
      <c r="D15" s="5" t="s">
        <v>10</v>
      </c>
      <c r="E15" s="6">
        <v>500</v>
      </c>
      <c r="F15" s="5" t="str">
        <f t="shared" si="0"/>
        <v>ml</v>
      </c>
      <c r="G15" s="7">
        <f t="shared" si="1"/>
        <v>0</v>
      </c>
      <c r="H15" s="5" t="str">
        <f t="shared" si="2"/>
        <v>ml</v>
      </c>
      <c r="I15" s="8">
        <f t="shared" si="3"/>
        <v>0</v>
      </c>
      <c r="J15" s="24" t="s">
        <v>11</v>
      </c>
      <c r="K15" s="28"/>
    </row>
    <row r="16" spans="1:11" ht="15.6" x14ac:dyDescent="0.3">
      <c r="A16" s="5" t="s">
        <v>12</v>
      </c>
      <c r="B16" s="6"/>
      <c r="C16" s="6">
        <v>10</v>
      </c>
      <c r="D16" s="5" t="s">
        <v>4</v>
      </c>
      <c r="E16" s="6">
        <v>5</v>
      </c>
      <c r="F16" s="5" t="str">
        <f t="shared" si="0"/>
        <v>Stück</v>
      </c>
      <c r="G16" s="7">
        <f t="shared" si="1"/>
        <v>0</v>
      </c>
      <c r="H16" s="5" t="str">
        <f t="shared" si="2"/>
        <v>Stück</v>
      </c>
      <c r="I16" s="8">
        <f t="shared" si="3"/>
        <v>0</v>
      </c>
      <c r="J16" s="24" t="str">
        <f>"Karton mit "&amp;C16&amp; " "&amp;D16</f>
        <v>Karton mit 10 Stück</v>
      </c>
      <c r="K16" s="28"/>
    </row>
    <row r="17" spans="1:11" ht="15.6" x14ac:dyDescent="0.3">
      <c r="A17" s="5" t="s">
        <v>13</v>
      </c>
      <c r="B17" s="6"/>
      <c r="C17" s="6">
        <v>4</v>
      </c>
      <c r="D17" s="5" t="s">
        <v>14</v>
      </c>
      <c r="E17" s="6">
        <v>2</v>
      </c>
      <c r="F17" s="5" t="str">
        <f t="shared" si="0"/>
        <v>TL</v>
      </c>
      <c r="G17" s="7">
        <f t="shared" si="1"/>
        <v>0</v>
      </c>
      <c r="H17" s="5" t="str">
        <f t="shared" si="2"/>
        <v>TL</v>
      </c>
      <c r="I17" s="8">
        <f t="shared" si="3"/>
        <v>0</v>
      </c>
      <c r="J17" s="24" t="s">
        <v>15</v>
      </c>
      <c r="K17" s="28"/>
    </row>
    <row r="18" spans="1:11" ht="15.6" x14ac:dyDescent="0.3">
      <c r="A18" s="5" t="s">
        <v>16</v>
      </c>
      <c r="B18" s="6"/>
      <c r="C18" s="6">
        <v>1</v>
      </c>
      <c r="D18" s="5" t="s">
        <v>17</v>
      </c>
      <c r="E18" s="6">
        <v>2</v>
      </c>
      <c r="F18" s="5" t="str">
        <f t="shared" si="0"/>
        <v>Pack</v>
      </c>
      <c r="G18" s="7">
        <f t="shared" si="1"/>
        <v>0</v>
      </c>
      <c r="H18" s="5" t="str">
        <f t="shared" si="2"/>
        <v>Pack</v>
      </c>
      <c r="I18" s="8">
        <f t="shared" si="3"/>
        <v>0</v>
      </c>
      <c r="J18" s="24" t="s">
        <v>15</v>
      </c>
      <c r="K18" s="28"/>
    </row>
    <row r="19" spans="1:11" ht="18" x14ac:dyDescent="0.35">
      <c r="A19" s="11"/>
      <c r="B19" s="12"/>
      <c r="C19" s="12"/>
      <c r="D19" s="11"/>
      <c r="E19" s="12"/>
      <c r="F19" s="11"/>
      <c r="G19" s="13"/>
      <c r="H19" s="11"/>
      <c r="I19" s="12"/>
      <c r="J19" s="11"/>
    </row>
    <row r="20" spans="1:11" ht="18" x14ac:dyDescent="0.35">
      <c r="A20" s="11"/>
      <c r="B20" s="12"/>
      <c r="C20" s="12"/>
      <c r="D20" s="11"/>
      <c r="E20" s="12"/>
      <c r="F20" s="11"/>
      <c r="G20" s="13"/>
      <c r="H20" s="11"/>
      <c r="I20" s="12"/>
      <c r="J20" s="11"/>
    </row>
    <row r="21" spans="1:11" ht="18" x14ac:dyDescent="0.35">
      <c r="A21" s="22" t="s">
        <v>20</v>
      </c>
      <c r="B21" s="21"/>
      <c r="C21" s="21" t="str">
        <f>C$11</f>
        <v>Inhalt pro Verpackung</v>
      </c>
      <c r="D21" s="21"/>
      <c r="E21" s="21" t="str">
        <f>E$11</f>
        <v>Pro Portion</v>
      </c>
      <c r="F21" s="22"/>
      <c r="G21" s="21" t="str">
        <f>G$11</f>
        <v>Gesamt</v>
      </c>
      <c r="H21" s="22"/>
      <c r="I21" s="25" t="str">
        <f>I$11</f>
        <v>Anzahl</v>
      </c>
      <c r="J21" s="29" t="str">
        <f>J$11</f>
        <v>Einheit</v>
      </c>
      <c r="K21" s="30" t="str">
        <f>K$11</f>
        <v>EK</v>
      </c>
    </row>
    <row r="22" spans="1:11" ht="15.6" x14ac:dyDescent="0.3">
      <c r="A22" s="5" t="s">
        <v>21</v>
      </c>
      <c r="B22" s="9">
        <v>0</v>
      </c>
      <c r="C22" s="6">
        <v>250</v>
      </c>
      <c r="D22" s="5" t="s">
        <v>2</v>
      </c>
      <c r="E22" s="10">
        <v>250</v>
      </c>
      <c r="F22" s="5" t="str">
        <f>D22</f>
        <v>g</v>
      </c>
      <c r="G22" s="7">
        <f>B22*E22</f>
        <v>0</v>
      </c>
      <c r="H22" s="5" t="str">
        <f>D22</f>
        <v>g</v>
      </c>
      <c r="I22" s="8">
        <f>G22/C22</f>
        <v>0</v>
      </c>
      <c r="J22" s="24" t="s">
        <v>4</v>
      </c>
      <c r="K22" s="28"/>
    </row>
    <row r="23" spans="1:11" ht="15.6" x14ac:dyDescent="0.3">
      <c r="A23" s="5" t="s">
        <v>22</v>
      </c>
      <c r="B23" s="9">
        <v>0</v>
      </c>
      <c r="C23" s="6">
        <v>1</v>
      </c>
      <c r="D23" s="5" t="s">
        <v>23</v>
      </c>
      <c r="E23" s="10">
        <v>1</v>
      </c>
      <c r="F23" s="5" t="str">
        <f>D23</f>
        <v>Flasche</v>
      </c>
      <c r="G23" s="7">
        <f>B23*E23</f>
        <v>0</v>
      </c>
      <c r="H23" s="5" t="str">
        <f>D23</f>
        <v>Flasche</v>
      </c>
      <c r="I23" s="8">
        <f>G23/C23</f>
        <v>0</v>
      </c>
      <c r="J23" s="24" t="str">
        <f>D23</f>
        <v>Flasche</v>
      </c>
      <c r="K23" s="28"/>
    </row>
    <row r="24" spans="1:11" ht="15.6" x14ac:dyDescent="0.3">
      <c r="A24" s="5" t="s">
        <v>24</v>
      </c>
      <c r="B24" s="9">
        <v>0</v>
      </c>
      <c r="C24" s="6">
        <v>1</v>
      </c>
      <c r="D24" s="5" t="s">
        <v>17</v>
      </c>
      <c r="E24" s="10">
        <v>1</v>
      </c>
      <c r="F24" s="5" t="str">
        <f>D24</f>
        <v>Pack</v>
      </c>
      <c r="G24" s="7">
        <f>B24*E24</f>
        <v>0</v>
      </c>
      <c r="H24" s="5" t="str">
        <f>D24</f>
        <v>Pack</v>
      </c>
      <c r="I24" s="8">
        <f>G24/C24</f>
        <v>0</v>
      </c>
      <c r="J24" s="24" t="str">
        <f>D24</f>
        <v>Pack</v>
      </c>
      <c r="K24" s="28"/>
    </row>
  </sheetData>
  <sheetProtection sheet="1" objects="1" scenarios="1"/>
  <conditionalFormatting sqref="C8">
    <cfRule type="expression" dxfId="1" priority="1">
      <formula>$C$8&lt;0</formula>
    </cfRule>
    <cfRule type="expression" dxfId="0" priority="2">
      <formula>$C$8&gt;=0</formula>
    </cfRule>
  </conditionalFormatting>
  <printOptions horizontalCentered="1"/>
  <pageMargins left="0.31496062992125984" right="0.31496062992125984" top="0.78740157480314965" bottom="0.78740157480314965" header="0.31496062992125984" footer="0.31496062992125984"/>
  <pageSetup paperSize="9" orientation="landscape" horizontalDpi="360" verticalDpi="360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Klein</dc:creator>
  <cp:lastModifiedBy>Axel Klein</cp:lastModifiedBy>
  <cp:lastPrinted>2025-11-24T08:12:37Z</cp:lastPrinted>
  <dcterms:created xsi:type="dcterms:W3CDTF">2024-11-24T11:44:12Z</dcterms:created>
  <dcterms:modified xsi:type="dcterms:W3CDTF">2025-11-24T08:12:49Z</dcterms:modified>
</cp:coreProperties>
</file>