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05-RV Oberursel\2026\2026-01\"/>
    </mc:Choice>
  </mc:AlternateContent>
  <bookViews>
    <workbookView xWindow="0" yWindow="45" windowWidth="15315" windowHeight="7995" firstSheet="2" activeTab="2"/>
  </bookViews>
  <sheets>
    <sheet name="RT" sheetId="5" state="hidden" r:id="rId1"/>
    <sheet name="Dokumentation" sheetId="6" state="hidden" r:id="rId2"/>
    <sheet name="Buchungsetikett" sheetId="7" r:id="rId3"/>
    <sheet name="Buchungsetikett - Zeile" sheetId="10" r:id="rId4"/>
  </sheets>
  <externalReferences>
    <externalReference r:id="rId5"/>
  </externalReferences>
  <definedNames>
    <definedName name="_xlnm._FilterDatabase" localSheetId="0" hidden="1">RT!$A$1:$J$1</definedName>
    <definedName name="banken">[1]BankenRVV!$A$5:$V$15</definedName>
    <definedName name="_xlnm.Print_Area" localSheetId="2">Buchungsetikett!$A$1:$Y$39</definedName>
    <definedName name="_xlnm.Print_Area" localSheetId="3">'Buchungsetikett - Zeile'!$A$1:$Y$39</definedName>
  </definedNames>
  <calcPr calcId="162913"/>
</workbook>
</file>

<file path=xl/calcChain.xml><?xml version="1.0" encoding="utf-8"?>
<calcChain xmlns="http://schemas.openxmlformats.org/spreadsheetml/2006/main">
  <c r="D140" i="5" l="1"/>
  <c r="E140" i="5" s="1"/>
  <c r="C140" i="5"/>
  <c r="D139" i="5"/>
  <c r="E139" i="5" s="1"/>
  <c r="C139" i="5"/>
  <c r="D138" i="5"/>
  <c r="E138" i="5" s="1"/>
  <c r="C138" i="5"/>
  <c r="D137" i="5"/>
  <c r="E137" i="5" s="1"/>
  <c r="C137" i="5"/>
  <c r="D136" i="5"/>
  <c r="E136" i="5" s="1"/>
  <c r="C136" i="5"/>
  <c r="E135" i="5"/>
  <c r="D135" i="5"/>
  <c r="C135" i="5"/>
  <c r="D134" i="5"/>
  <c r="E134" i="5" s="1"/>
  <c r="C134" i="5"/>
  <c r="E133" i="5"/>
  <c r="D133" i="5"/>
  <c r="C133" i="5"/>
  <c r="E132" i="5"/>
  <c r="D132" i="5"/>
  <c r="C132" i="5"/>
  <c r="D131" i="5"/>
  <c r="E131" i="5" s="1"/>
  <c r="C131" i="5"/>
  <c r="D130" i="5"/>
  <c r="E130" i="5" s="1"/>
  <c r="C130" i="5"/>
  <c r="E129" i="5"/>
  <c r="D129" i="5"/>
  <c r="C129" i="5"/>
  <c r="D128" i="5"/>
  <c r="E128" i="5" s="1"/>
  <c r="C128" i="5"/>
  <c r="E127" i="5"/>
  <c r="D127" i="5"/>
  <c r="C127" i="5"/>
  <c r="E126" i="5"/>
  <c r="D126" i="5"/>
  <c r="C126" i="5"/>
  <c r="E125" i="5"/>
  <c r="D125" i="5"/>
  <c r="C125" i="5"/>
  <c r="D124" i="5"/>
  <c r="E124" i="5" s="1"/>
  <c r="C124" i="5"/>
  <c r="D123" i="5"/>
  <c r="E123" i="5" s="1"/>
  <c r="C123" i="5"/>
  <c r="D122" i="5"/>
  <c r="E122" i="5" s="1"/>
  <c r="C122" i="5"/>
  <c r="D121" i="5"/>
  <c r="E121" i="5" s="1"/>
  <c r="C121" i="5"/>
  <c r="D120" i="5"/>
  <c r="E120" i="5" s="1"/>
  <c r="C120" i="5"/>
  <c r="E119" i="5"/>
  <c r="D119" i="5"/>
  <c r="C119" i="5"/>
  <c r="D118" i="5"/>
  <c r="E118" i="5" s="1"/>
  <c r="C118" i="5"/>
  <c r="E117" i="5"/>
  <c r="D117" i="5"/>
  <c r="C117" i="5"/>
  <c r="E116" i="5"/>
  <c r="D116" i="5"/>
  <c r="C116" i="5"/>
  <c r="D115" i="5"/>
  <c r="E115" i="5" s="1"/>
  <c r="C115" i="5"/>
  <c r="D114" i="5"/>
  <c r="E114" i="5" s="1"/>
  <c r="C114" i="5"/>
  <c r="E113" i="5"/>
  <c r="D113" i="5"/>
  <c r="C113" i="5"/>
  <c r="D112" i="5"/>
  <c r="E112" i="5" s="1"/>
  <c r="C112" i="5"/>
  <c r="E111" i="5"/>
  <c r="D111" i="5"/>
  <c r="C111" i="5"/>
  <c r="E110" i="5"/>
  <c r="D110" i="5"/>
  <c r="C110" i="5"/>
  <c r="E109" i="5"/>
  <c r="D109" i="5"/>
  <c r="C109" i="5"/>
  <c r="D108" i="5"/>
  <c r="E108" i="5" s="1"/>
  <c r="C108" i="5"/>
  <c r="D107" i="5"/>
  <c r="E107" i="5" s="1"/>
  <c r="C107" i="5"/>
  <c r="D106" i="5"/>
  <c r="E106" i="5" s="1"/>
  <c r="C106" i="5"/>
  <c r="D105" i="5"/>
  <c r="E105" i="5" s="1"/>
  <c r="C105" i="5"/>
  <c r="D104" i="5"/>
  <c r="E104" i="5" s="1"/>
  <c r="C104" i="5"/>
  <c r="E103" i="5"/>
  <c r="D103" i="5"/>
  <c r="C103" i="5"/>
  <c r="D102" i="5"/>
  <c r="E102" i="5" s="1"/>
  <c r="C102" i="5"/>
  <c r="E101" i="5"/>
  <c r="D101" i="5"/>
  <c r="C101" i="5"/>
  <c r="E100" i="5"/>
  <c r="D100" i="5"/>
  <c r="C100" i="5"/>
  <c r="D99" i="5"/>
  <c r="E99" i="5" s="1"/>
  <c r="C99" i="5"/>
  <c r="D98" i="5"/>
  <c r="E98" i="5" s="1"/>
  <c r="C98" i="5"/>
  <c r="E97" i="5"/>
  <c r="D97" i="5"/>
  <c r="C97" i="5"/>
  <c r="D96" i="5"/>
  <c r="E96" i="5" s="1"/>
  <c r="C96" i="5"/>
  <c r="E95" i="5"/>
  <c r="D95" i="5"/>
  <c r="C95" i="5"/>
  <c r="E94" i="5"/>
  <c r="D94" i="5"/>
  <c r="C94" i="5"/>
  <c r="E93" i="5"/>
  <c r="D93" i="5"/>
  <c r="C93" i="5"/>
  <c r="D92" i="5"/>
  <c r="E92" i="5" s="1"/>
  <c r="C92" i="5"/>
  <c r="D91" i="5"/>
  <c r="E91" i="5" s="1"/>
  <c r="C91" i="5"/>
  <c r="D90" i="5"/>
  <c r="E90" i="5" s="1"/>
  <c r="C90" i="5"/>
  <c r="D89" i="5"/>
  <c r="E89" i="5" s="1"/>
  <c r="C89" i="5"/>
  <c r="D88" i="5"/>
  <c r="E88" i="5" s="1"/>
  <c r="C88" i="5"/>
  <c r="E87" i="5"/>
  <c r="D87" i="5"/>
  <c r="C87" i="5"/>
  <c r="D86" i="5"/>
  <c r="E86" i="5" s="1"/>
  <c r="C86" i="5"/>
  <c r="E85" i="5"/>
  <c r="D85" i="5"/>
  <c r="C85" i="5"/>
  <c r="E84" i="5"/>
  <c r="D84" i="5"/>
  <c r="C84" i="5"/>
  <c r="D83" i="5"/>
  <c r="E83" i="5" s="1"/>
  <c r="C83" i="5"/>
  <c r="D82" i="5"/>
  <c r="E82" i="5" s="1"/>
  <c r="C82" i="5"/>
  <c r="E81" i="5"/>
  <c r="D81" i="5"/>
  <c r="C81" i="5"/>
  <c r="D80" i="5"/>
  <c r="E80" i="5" s="1"/>
  <c r="C80" i="5"/>
  <c r="E79" i="5"/>
  <c r="D79" i="5"/>
  <c r="C79" i="5"/>
  <c r="E78" i="5"/>
  <c r="D78" i="5"/>
  <c r="C78" i="5"/>
  <c r="E77" i="5"/>
  <c r="D77" i="5"/>
  <c r="C77" i="5"/>
  <c r="D76" i="5"/>
  <c r="E76" i="5" s="1"/>
  <c r="C76" i="5"/>
  <c r="D75" i="5"/>
  <c r="E75" i="5" s="1"/>
  <c r="C75" i="5"/>
  <c r="D74" i="5"/>
  <c r="E74" i="5" s="1"/>
  <c r="C74" i="5"/>
  <c r="D73" i="5"/>
  <c r="E73" i="5" s="1"/>
  <c r="C73" i="5"/>
  <c r="D72" i="5"/>
  <c r="E72" i="5" s="1"/>
  <c r="C72" i="5"/>
  <c r="E71" i="5"/>
  <c r="D71" i="5"/>
  <c r="C71" i="5"/>
  <c r="D70" i="5"/>
  <c r="E70" i="5" s="1"/>
  <c r="C70" i="5"/>
  <c r="E69" i="5"/>
  <c r="D69" i="5"/>
  <c r="C69" i="5"/>
  <c r="E68" i="5"/>
  <c r="D68" i="5"/>
  <c r="C68" i="5"/>
  <c r="D67" i="5"/>
  <c r="E67" i="5" s="1"/>
  <c r="C67" i="5"/>
  <c r="D66" i="5"/>
  <c r="E66" i="5" s="1"/>
  <c r="C66" i="5"/>
  <c r="E65" i="5"/>
  <c r="D65" i="5"/>
  <c r="C65" i="5"/>
  <c r="D64" i="5"/>
  <c r="E64" i="5" s="1"/>
  <c r="C64" i="5"/>
  <c r="E63" i="5"/>
  <c r="D63" i="5"/>
  <c r="C63" i="5"/>
  <c r="E62" i="5"/>
  <c r="D62" i="5"/>
  <c r="C62" i="5"/>
  <c r="E61" i="5"/>
  <c r="D61" i="5"/>
  <c r="C61" i="5"/>
  <c r="D60" i="5"/>
  <c r="E60" i="5" s="1"/>
  <c r="C60" i="5"/>
  <c r="D59" i="5"/>
  <c r="E59" i="5" s="1"/>
  <c r="C59" i="5"/>
  <c r="D58" i="5"/>
  <c r="E58" i="5" s="1"/>
  <c r="C58" i="5"/>
  <c r="D57" i="5"/>
  <c r="E57" i="5" s="1"/>
  <c r="C57" i="5"/>
  <c r="D56" i="5"/>
  <c r="E56" i="5" s="1"/>
  <c r="C56" i="5"/>
  <c r="E55" i="5"/>
  <c r="D55" i="5"/>
  <c r="C55" i="5"/>
  <c r="D54" i="5"/>
  <c r="E54" i="5" s="1"/>
  <c r="C54" i="5"/>
  <c r="E53" i="5"/>
  <c r="D53" i="5"/>
  <c r="C53" i="5"/>
  <c r="E52" i="5"/>
  <c r="D52" i="5"/>
  <c r="C52" i="5"/>
  <c r="D51" i="5"/>
  <c r="E51" i="5" s="1"/>
  <c r="C51" i="5"/>
  <c r="D50" i="5"/>
  <c r="E50" i="5" s="1"/>
  <c r="C50" i="5"/>
  <c r="E49" i="5"/>
  <c r="D49" i="5"/>
  <c r="C49" i="5"/>
  <c r="D48" i="5"/>
  <c r="E48" i="5" s="1"/>
  <c r="C48" i="5"/>
  <c r="E47" i="5"/>
  <c r="D47" i="5"/>
  <c r="C47" i="5"/>
  <c r="E46" i="5"/>
  <c r="D46" i="5"/>
  <c r="C46" i="5"/>
  <c r="E45" i="5"/>
  <c r="D45" i="5"/>
  <c r="C45" i="5"/>
  <c r="D44" i="5"/>
  <c r="E44" i="5" s="1"/>
  <c r="C44" i="5"/>
  <c r="D43" i="5"/>
  <c r="E43" i="5" s="1"/>
  <c r="C43" i="5"/>
  <c r="D42" i="5"/>
  <c r="E42" i="5" s="1"/>
  <c r="C42" i="5"/>
  <c r="D41" i="5"/>
  <c r="E41" i="5" s="1"/>
  <c r="C41" i="5"/>
  <c r="D40" i="5"/>
  <c r="E40" i="5" s="1"/>
  <c r="C40" i="5"/>
  <c r="E39" i="5"/>
  <c r="D39" i="5"/>
  <c r="C39" i="5"/>
  <c r="D38" i="5"/>
  <c r="E38" i="5" s="1"/>
  <c r="C38" i="5"/>
  <c r="E37" i="5"/>
  <c r="D37" i="5"/>
  <c r="C37" i="5"/>
  <c r="E36" i="5"/>
  <c r="D36" i="5"/>
  <c r="C36" i="5"/>
  <c r="D35" i="5"/>
  <c r="E35" i="5" s="1"/>
  <c r="C35" i="5"/>
  <c r="D34" i="5"/>
  <c r="E34" i="5" s="1"/>
  <c r="C34" i="5"/>
  <c r="E33" i="5"/>
  <c r="D33" i="5"/>
  <c r="C33" i="5"/>
  <c r="D32" i="5"/>
  <c r="E32" i="5" s="1"/>
  <c r="C32" i="5"/>
  <c r="E31" i="5"/>
  <c r="D31" i="5"/>
  <c r="C31" i="5"/>
  <c r="E30" i="5"/>
  <c r="D30" i="5"/>
  <c r="C30" i="5"/>
  <c r="E29" i="5"/>
  <c r="D29" i="5"/>
  <c r="C29" i="5"/>
  <c r="D28" i="5"/>
  <c r="E28" i="5" s="1"/>
  <c r="C28" i="5"/>
  <c r="D27" i="5"/>
  <c r="E27" i="5" s="1"/>
  <c r="C27" i="5"/>
  <c r="D26" i="5"/>
  <c r="E26" i="5" s="1"/>
  <c r="C26" i="5"/>
  <c r="D25" i="5"/>
  <c r="E25" i="5" s="1"/>
  <c r="C25" i="5"/>
  <c r="D24" i="5"/>
  <c r="E24" i="5" s="1"/>
  <c r="C24" i="5"/>
  <c r="E23" i="5"/>
  <c r="D23" i="5"/>
  <c r="C23" i="5"/>
  <c r="D22" i="5"/>
  <c r="E22" i="5" s="1"/>
  <c r="C22" i="5"/>
  <c r="E21" i="5"/>
  <c r="D21" i="5"/>
  <c r="C21" i="5"/>
  <c r="E20" i="5"/>
  <c r="D20" i="5"/>
  <c r="C20" i="5"/>
  <c r="D19" i="5"/>
  <c r="E19" i="5" s="1"/>
  <c r="C19" i="5"/>
  <c r="D18" i="5"/>
  <c r="E18" i="5" s="1"/>
  <c r="C18" i="5"/>
  <c r="E17" i="5"/>
  <c r="D17" i="5"/>
  <c r="C17" i="5"/>
  <c r="D16" i="5"/>
  <c r="E16" i="5" s="1"/>
  <c r="C16" i="5"/>
  <c r="E15" i="5"/>
  <c r="D15" i="5"/>
  <c r="C15" i="5"/>
  <c r="E14" i="5"/>
  <c r="D14" i="5"/>
  <c r="C14" i="5"/>
  <c r="E13" i="5"/>
  <c r="D13" i="5"/>
  <c r="C13" i="5"/>
  <c r="D12" i="5"/>
  <c r="E12" i="5" s="1"/>
  <c r="C12" i="5"/>
  <c r="D11" i="5"/>
  <c r="E11" i="5" s="1"/>
  <c r="C11" i="5"/>
  <c r="D10" i="5"/>
  <c r="E10" i="5" s="1"/>
  <c r="C10" i="5"/>
  <c r="D9" i="5"/>
  <c r="E9" i="5" s="1"/>
  <c r="C9" i="5"/>
  <c r="D8" i="5"/>
  <c r="E8" i="5" s="1"/>
  <c r="C8" i="5"/>
  <c r="E7" i="5"/>
  <c r="D7" i="5"/>
  <c r="C7" i="5"/>
  <c r="D6" i="5"/>
  <c r="E6" i="5" s="1"/>
  <c r="C6" i="5"/>
  <c r="E5" i="5"/>
  <c r="D5" i="5"/>
  <c r="C5" i="5"/>
  <c r="E4" i="5"/>
  <c r="D4" i="5"/>
  <c r="C4" i="5"/>
  <c r="D3" i="5"/>
  <c r="E3" i="5" s="1"/>
  <c r="C3" i="5"/>
  <c r="D2" i="5"/>
  <c r="E2" i="5" s="1"/>
  <c r="C2" i="5"/>
  <c r="T38" i="10" l="1"/>
  <c r="L38" i="10"/>
  <c r="X37" i="10"/>
  <c r="P37" i="10"/>
  <c r="S37" i="10"/>
  <c r="K37" i="10"/>
  <c r="D38" i="10"/>
  <c r="H37" i="10"/>
  <c r="C37" i="10"/>
  <c r="T33" i="10"/>
  <c r="L33" i="10"/>
  <c r="X32" i="10"/>
  <c r="P32" i="10"/>
  <c r="S32" i="10"/>
  <c r="K32" i="10"/>
  <c r="D33" i="10"/>
  <c r="H32" i="10"/>
  <c r="C32" i="10"/>
  <c r="T28" i="10"/>
  <c r="L28" i="10"/>
  <c r="X27" i="10"/>
  <c r="P27" i="10"/>
  <c r="S27" i="10"/>
  <c r="K27" i="10"/>
  <c r="D28" i="10"/>
  <c r="H27" i="10"/>
  <c r="C27" i="10"/>
  <c r="T23" i="10"/>
  <c r="L23" i="10"/>
  <c r="X22" i="10"/>
  <c r="P22" i="10"/>
  <c r="S22" i="10"/>
  <c r="K22" i="10"/>
  <c r="D23" i="10"/>
  <c r="H22" i="10"/>
  <c r="C22" i="10"/>
  <c r="D18" i="10"/>
  <c r="T18" i="10"/>
  <c r="L18" i="10"/>
  <c r="X17" i="10"/>
  <c r="P17" i="10"/>
  <c r="S17" i="10"/>
  <c r="K17" i="10"/>
  <c r="H17" i="10"/>
  <c r="C17" i="10"/>
  <c r="X12" i="10"/>
  <c r="P12" i="10"/>
  <c r="S12" i="10"/>
  <c r="K12" i="10"/>
  <c r="T13" i="10"/>
  <c r="L13" i="10"/>
  <c r="D13" i="10"/>
  <c r="H12" i="10"/>
  <c r="C12" i="10"/>
  <c r="X7" i="10"/>
  <c r="P7" i="10"/>
  <c r="S7" i="10"/>
  <c r="K7" i="10"/>
  <c r="H7" i="10"/>
  <c r="C7" i="10"/>
  <c r="T8" i="10"/>
  <c r="L8" i="10"/>
  <c r="D8" i="10"/>
  <c r="D3" i="10"/>
  <c r="X2" i="10"/>
  <c r="P2" i="10"/>
  <c r="H2" i="10"/>
  <c r="C2" i="10"/>
  <c r="B1" i="10"/>
  <c r="J36" i="10" s="1"/>
  <c r="R6" i="10" l="1"/>
  <c r="J1" i="10"/>
  <c r="J11" i="10"/>
  <c r="R36" i="10"/>
  <c r="R1" i="10"/>
  <c r="R11" i="10"/>
  <c r="R16" i="10"/>
  <c r="J21" i="10"/>
  <c r="R21" i="10"/>
  <c r="R26" i="10"/>
  <c r="J31" i="10"/>
  <c r="R31" i="10"/>
  <c r="S2" i="10"/>
  <c r="B11" i="10"/>
  <c r="B21" i="10"/>
  <c r="B31" i="10"/>
  <c r="L3" i="10"/>
  <c r="T3" i="10"/>
  <c r="B6" i="10"/>
  <c r="B16" i="10"/>
  <c r="B26" i="10"/>
  <c r="B36" i="10"/>
  <c r="K2" i="10"/>
  <c r="J6" i="10"/>
  <c r="J16" i="10"/>
  <c r="J26" i="10"/>
  <c r="X37" i="7"/>
  <c r="P37" i="7"/>
  <c r="H37" i="7"/>
  <c r="X32" i="7"/>
  <c r="P32" i="7"/>
  <c r="H32" i="7"/>
  <c r="X27" i="7"/>
  <c r="P27" i="7"/>
  <c r="H27" i="7"/>
  <c r="X22" i="7"/>
  <c r="P22" i="7"/>
  <c r="H22" i="7"/>
  <c r="X17" i="7"/>
  <c r="P17" i="7"/>
  <c r="H17" i="7"/>
  <c r="X12" i="7"/>
  <c r="P12" i="7"/>
  <c r="H12" i="7"/>
  <c r="X7" i="7"/>
  <c r="P7" i="7"/>
  <c r="H7" i="7"/>
  <c r="X2" i="7"/>
  <c r="P2" i="7"/>
  <c r="H2" i="7"/>
  <c r="C2" i="7"/>
  <c r="C17" i="7" l="1"/>
  <c r="D3" i="7"/>
  <c r="L3" i="7" s="1"/>
  <c r="B1" i="7"/>
  <c r="R36" i="7" s="1"/>
  <c r="C37" i="7" l="1"/>
  <c r="K27" i="7"/>
  <c r="C27" i="7"/>
  <c r="S22" i="7"/>
  <c r="K22" i="7"/>
  <c r="S12" i="7"/>
  <c r="S7" i="7"/>
  <c r="K2" i="7"/>
  <c r="S37" i="7"/>
  <c r="K12" i="7"/>
  <c r="K37" i="7"/>
  <c r="C12" i="7"/>
  <c r="L28" i="7"/>
  <c r="D28" i="7"/>
  <c r="T23" i="7"/>
  <c r="L33" i="7"/>
  <c r="L18" i="7"/>
  <c r="D13" i="7"/>
  <c r="L38" i="7"/>
  <c r="L23" i="7"/>
  <c r="L8" i="7"/>
  <c r="T13" i="7"/>
  <c r="L13" i="7"/>
  <c r="T38" i="7"/>
  <c r="D38" i="7"/>
  <c r="D23" i="7"/>
  <c r="D8" i="7"/>
  <c r="D33" i="7"/>
  <c r="T8" i="7"/>
  <c r="T33" i="7"/>
  <c r="T18" i="7"/>
  <c r="T3" i="7"/>
  <c r="T28" i="7"/>
  <c r="D18" i="7"/>
  <c r="S32" i="7"/>
  <c r="C22" i="7"/>
  <c r="K7" i="7"/>
  <c r="K32" i="7"/>
  <c r="S17" i="7"/>
  <c r="C7" i="7"/>
  <c r="C32" i="7"/>
  <c r="K17" i="7"/>
  <c r="S2" i="7"/>
  <c r="S27" i="7"/>
  <c r="R11" i="7"/>
  <c r="J26" i="7"/>
  <c r="J1" i="7"/>
  <c r="B16" i="7"/>
  <c r="R26" i="7"/>
  <c r="R1" i="7"/>
  <c r="J16" i="7"/>
  <c r="B31" i="7"/>
  <c r="B6" i="7"/>
  <c r="R16" i="7"/>
  <c r="J31" i="7"/>
  <c r="J6" i="7"/>
  <c r="B21" i="7"/>
  <c r="R31" i="7"/>
  <c r="R6" i="7"/>
  <c r="J21" i="7"/>
  <c r="B36" i="7"/>
  <c r="B11" i="7"/>
  <c r="R21" i="7"/>
  <c r="J36" i="7"/>
  <c r="J11" i="7"/>
  <c r="B26" i="7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2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1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C218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<sst xmlns="http://schemas.openxmlformats.org/spreadsheetml/2006/main" count="697" uniqueCount="202">
  <si>
    <t>RT</t>
  </si>
  <si>
    <t>RV</t>
  </si>
  <si>
    <t>Mandant</t>
  </si>
  <si>
    <t>Kirchengemeinde / Dekanat /RV</t>
  </si>
  <si>
    <t>Handkasse der</t>
  </si>
  <si>
    <t>AObj</t>
  </si>
  <si>
    <t>SaKo</t>
  </si>
  <si>
    <t>Text</t>
  </si>
  <si>
    <t>Version</t>
  </si>
  <si>
    <t>Datum</t>
  </si>
  <si>
    <t>Beschreibung der Änderung</t>
  </si>
  <si>
    <t>V1.1</t>
  </si>
  <si>
    <t>Änderung der Textausrichtung für die Zellen "Aobj; SaKo und Text"</t>
  </si>
  <si>
    <t>Datenbank Version RT1.4 integriert</t>
  </si>
  <si>
    <t>Gitternetzlinien ausgeblendet (sind nicht geschützt, können also vom Anwender
selbst wieder eingeschaltet werden)</t>
  </si>
  <si>
    <t>Veränderung des Blattschutzes: Es dürfen nur noch "nicht gesperrte Zellen"
ausgewählt werden</t>
  </si>
  <si>
    <t>V1.2</t>
  </si>
  <si>
    <t>basierte auf Datei der Etiketten, die in der KiV entwickelt wurde</t>
  </si>
  <si>
    <t>V1.3</t>
  </si>
  <si>
    <t>Änderungen basierend auf den Ergebnissen des Workshops "Buchungsblätter"
vom 20.07.2016:</t>
  </si>
  <si>
    <t>- Feld "weiterer RT" wird entfernt und leer gelassen</t>
  </si>
  <si>
    <t>- Ergänzung "optional" bei den Feldern "Text" und "Sako"</t>
  </si>
  <si>
    <t>- Vergrößern des Feldes "angeordnet"</t>
  </si>
  <si>
    <t>optional</t>
  </si>
  <si>
    <t>- Änderung des Passwortes zum Zellschutz</t>
  </si>
  <si>
    <t>V1.4</t>
  </si>
  <si>
    <t xml:space="preserve"> - Abrechnungsobjekt</t>
  </si>
  <si>
    <t xml:space="preserve"> - Buchungstext (max. 25 Zeichen)</t>
  </si>
  <si>
    <r>
      <t>Ergänzung Register "</t>
    </r>
    <r>
      <rPr>
        <i/>
        <sz val="10"/>
        <color theme="1"/>
        <rFont val="Calibri"/>
        <family val="2"/>
        <scheme val="minor"/>
      </rPr>
      <t>Buchungsetikett mit Vorgaben</t>
    </r>
    <r>
      <rPr>
        <sz val="10"/>
        <color theme="1"/>
        <rFont val="Calibri"/>
        <family val="2"/>
        <scheme val="minor"/>
      </rPr>
      <t>" für Eingaben auf allen Etiketten zum</t>
    </r>
  </si>
  <si>
    <t>Vorgabe des Abrechnungsobjekts</t>
  </si>
  <si>
    <t>V1.5</t>
  </si>
  <si>
    <t>Spaltenbreiten: H=9,57 (alt:9,71); P=9,57 (alt:10,14); X=9,57 (alt:9,71)</t>
  </si>
  <si>
    <t>Skalierung = 1 Seite breit und 1 Seite hoch</t>
  </si>
  <si>
    <t>Horizontal und vertikal auf Seite zentrieren</t>
  </si>
  <si>
    <t>Seitenränder: alle = 0; Kopf- und Fußzeile = 0</t>
  </si>
  <si>
    <t>Vorgabe des Sachkonto</t>
  </si>
  <si>
    <t>V1.6</t>
  </si>
  <si>
    <r>
      <t xml:space="preserve">Umbenennung Register </t>
    </r>
    <r>
      <rPr>
        <i/>
        <sz val="10"/>
        <color theme="1"/>
        <rFont val="Calibri"/>
        <family val="2"/>
        <scheme val="minor"/>
      </rPr>
      <t>"Buchungsetikett mit Vorgaben"</t>
    </r>
    <r>
      <rPr>
        <sz val="10"/>
        <color theme="1"/>
        <rFont val="Calibri"/>
        <family val="2"/>
        <scheme val="minor"/>
      </rPr>
      <t xml:space="preserve"> in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</si>
  <si>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Ergänzung Register </t>
    </r>
    <r>
      <rPr>
        <i/>
        <sz val="10"/>
        <color theme="1"/>
        <rFont val="Calibri"/>
        <family val="2"/>
        <scheme val="minor"/>
      </rPr>
      <t>"Buchungsetikett"</t>
    </r>
    <r>
      <rPr>
        <sz val="10"/>
        <color theme="1"/>
        <rFont val="Calibri"/>
        <family val="2"/>
        <scheme val="minor"/>
      </rPr>
      <t xml:space="preserve"> für Eingabe des Sachkonto auf allen Etiketten</t>
    </r>
  </si>
  <si>
    <r>
      <t xml:space="preserve">Eingabe der Rechtsträger-Nr.
(4-stellig) im rot hinterlegten Feld!
</t>
    </r>
    <r>
      <rPr>
        <b/>
        <i/>
        <sz val="9"/>
        <color rgb="FFC00000"/>
        <rFont val="Calibri"/>
        <family val="2"/>
        <scheme val="minor"/>
      </rPr>
      <t>Pflichteingabe!</t>
    </r>
  </si>
  <si>
    <t>Vorgabe des</t>
  </si>
  <si>
    <t>Abrechnungsobjekt</t>
  </si>
  <si>
    <t>Sachkonto</t>
  </si>
  <si>
    <r>
      <t xml:space="preserve">Löschung Register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</si>
  <si>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Neues Register </t>
    </r>
    <r>
      <rPr>
        <i/>
        <sz val="10"/>
        <color theme="1"/>
        <rFont val="Calibri"/>
        <family val="2"/>
        <scheme val="minor"/>
      </rPr>
      <t>"Buchungsetikett - Zeile"</t>
    </r>
    <r>
      <rPr>
        <sz val="10"/>
        <color theme="1"/>
        <rFont val="Calibri"/>
        <family val="2"/>
        <scheme val="minor"/>
      </rPr>
      <t xml:space="preserve"> mit der Möglichkeit der Eingabe für
Abrechnungsobjekt, Sachkonto und Buchungstext pro Etikettenzeile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</si>
  <si>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pro Etikettenzeile eingegeben werden.</t>
    </r>
  </si>
  <si>
    <r>
      <t xml:space="preserve">Belegtext; </t>
    </r>
    <r>
      <rPr>
        <i/>
        <sz val="9"/>
        <color rgb="FFC00000"/>
        <rFont val="Calibri"/>
        <family val="2"/>
        <scheme val="minor"/>
      </rPr>
      <t>max 25 Zeichen!</t>
    </r>
  </si>
  <si>
    <r>
      <t xml:space="preserve">Vorgabe eines Belegtextes; </t>
    </r>
    <r>
      <rPr>
        <b/>
        <i/>
        <sz val="9"/>
        <color rgb="FFC00000"/>
        <rFont val="Calibri"/>
        <family val="2"/>
        <scheme val="minor"/>
      </rPr>
      <t>max. 25 Zeichen!!!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</si>
  <si>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eingegeben werden. Alle Eingaben werden auf jedes Etikett des Blattes automatisch übertragen.</t>
    </r>
  </si>
  <si>
    <t>Änderung "Buchungstext" in "Belegtext" gem. Absprache mit Frau Schönthal</t>
  </si>
  <si>
    <t>Änderung "geprüft" in "Datum / geprüft"</t>
  </si>
  <si>
    <t>Änderung "angeordnet" in "Datum / angeordnet"</t>
  </si>
  <si>
    <t>gem. Absprache mit H. Kanert/H. Hinte vom 24.11.2017</t>
  </si>
  <si>
    <t>Datum / angeordnet</t>
  </si>
  <si>
    <t>Datum / geprüft</t>
  </si>
  <si>
    <t>HK-Nr. und RT-Nr.
für Handkasse</t>
  </si>
  <si>
    <t>RT-Nr. Dekanat</t>
  </si>
  <si>
    <t>Dekanatszuordnung</t>
  </si>
  <si>
    <t>V1.7</t>
  </si>
  <si>
    <t>- Rechtsträger-Nr. / Abrechnungsojekt / Sachkonto / Belegtext</t>
  </si>
  <si>
    <t>Entfernung der Kommentare in den Zellen (in beiden Registern)</t>
  </si>
  <si>
    <t>Oberursel</t>
  </si>
  <si>
    <t>Ev. RVV Oberursel</t>
  </si>
  <si>
    <t>Ev. Kirchengemeinde Burgholzhausen</t>
  </si>
  <si>
    <t>Dekanat Hochtaunus</t>
  </si>
  <si>
    <t>Ev. Kirchengemeinde Friedrichsdorf</t>
  </si>
  <si>
    <t>Ev. Kirchengemeinde Köppern</t>
  </si>
  <si>
    <t>Ev. Kirchengemeinde Oberstedten</t>
  </si>
  <si>
    <t>Ev. Kirchengemeinde Seulberg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</si>
  <si>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</si>
  <si>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</si>
  <si>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</si>
  <si>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</si>
  <si>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</si>
  <si>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</si>
  <si>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</si>
  <si>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</si>
  <si>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</si>
  <si>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</si>
  <si>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</si>
  <si>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</si>
  <si>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</si>
  <si>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</si>
  <si>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</si>
  <si>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</si>
  <si>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</si>
  <si>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</si>
  <si>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</si>
  <si>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Kirchengemeinde Bad Homburg v.d. Höhe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</si>
  <si>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</si>
  <si>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</si>
  <si>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</si>
  <si>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</si>
  <si>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</si>
  <si>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</si>
  <si>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</si>
  <si>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</si>
  <si>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</si>
  <si>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</si>
  <si>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</si>
  <si>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</si>
  <si>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</si>
  <si>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</si>
  <si>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</si>
  <si>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</si>
  <si>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</si>
  <si>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</si>
  <si>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</si>
  <si>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</si>
  <si>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</si>
  <si>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</si>
  <si>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</si>
  <si>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</si>
  <si>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</si>
  <si>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</si>
  <si>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</si>
  <si>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</si>
  <si>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</si>
  <si>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</si>
  <si>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</si>
  <si>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</si>
  <si>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</si>
  <si>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</si>
  <si>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</si>
  <si>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</si>
  <si>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</si>
  <si>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</si>
  <si>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</si>
  <si>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</si>
  <si>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</si>
  <si>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</si>
  <si>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</si>
  <si>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</si>
  <si>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</si>
  <si>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</si>
  <si>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</si>
  <si>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</si>
  <si>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</si>
  <si>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</si>
  <si>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</si>
  <si>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</si>
  <si>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</si>
  <si>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</si>
  <si>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</si>
  <si>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</si>
  <si>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</si>
  <si>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</si>
  <si>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</si>
  <si>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</si>
  <si>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</si>
  <si>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</si>
  <si>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</si>
  <si>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</si>
  <si>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</si>
  <si>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</si>
  <si>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</si>
  <si>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</si>
  <si>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</si>
  <si>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</si>
  <si>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</si>
  <si>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</si>
  <si>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Kleine Strolche</t>
  </si>
  <si>
    <t>Ev. KiTa Am Bonhoeffer-Haus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</si>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</sst>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"/>
    <numFmt numFmtId="165" formatCode="dd/mm/yy;@"/>
    <numFmt numFmtId="166" formatCode="000000"/>
    <numFmt numFmtId="167" formatCode="0#####"/>
  </numFmts>
  <fonts count="2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5"/>
      <color rgb="FF000000"/>
      <name val="Wingdings"/>
      <charset val="2"/>
    </font>
    <font>
      <b/>
      <sz val="16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7">
    <xf numFmtId="0" fontId="0" fillId="0" borderId="0" xfId="0"/>
    <xf numFmtId="0" fontId="0" fillId="0" borderId="0" xfId="0" applyBorder="1"/>
    <xf numFmtId="0" fontId="6" fillId="0" borderId="0" xfId="1" applyNumberFormat="1" applyFont="1" applyBorder="1"/>
    <xf numFmtId="0" fontId="1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/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0" fontId="6" fillId="0" borderId="0" xfId="2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quotePrefix="1" applyFont="1"/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2" fillId="0" borderId="8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Border="1"/>
    <xf numFmtId="0" fontId="1" fillId="0" borderId="8" xfId="0" applyFont="1" applyBorder="1" applyAlignment="1" applyProtection="1">
      <alignment horizontal="center" vertical="center" textRotation="90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165" fontId="11" fillId="0" borderId="0" xfId="0" applyNumberFormat="1" applyFont="1" applyAlignment="1">
      <alignment horizontal="center" vertical="top"/>
    </xf>
    <xf numFmtId="0" fontId="13" fillId="0" borderId="0" xfId="0" applyFont="1" applyBorder="1" applyAlignment="1" applyProtection="1">
      <alignment vertical="center"/>
      <protection hidden="1"/>
    </xf>
    <xf numFmtId="0" fontId="6" fillId="0" borderId="0" xfId="0" applyNumberFormat="1" applyFont="1" applyBorder="1" applyAlignment="1">
      <alignment horizontal="center"/>
    </xf>
    <xf numFmtId="0" fontId="5" fillId="2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0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0" fillId="7" borderId="0" xfId="0" applyNumberFormat="1" applyFill="1" applyAlignment="1" applyProtection="1">
      <alignment horizontal="center" vertical="center"/>
      <protection locked="0"/>
    </xf>
    <xf numFmtId="49" fontId="0" fillId="6" borderId="0" xfId="0" applyNumberForma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vertical="top" indent="1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indent="1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 indent="2"/>
    </xf>
    <xf numFmtId="0" fontId="18" fillId="0" borderId="0" xfId="0" applyFont="1" applyFill="1" applyAlignment="1">
      <alignment horizontal="left" vertical="center" wrapText="1" indent="1"/>
    </xf>
    <xf numFmtId="164" fontId="0" fillId="5" borderId="0" xfId="0" applyNumberForma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wrapText="1" indent="2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horizontal="center" vertical="top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 wrapText="1"/>
      <protection hidden="1"/>
    </xf>
    <xf numFmtId="49" fontId="0" fillId="4" borderId="0" xfId="0" applyNumberFormat="1" applyFill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>
      <alignment horizontal="left" vertical="center" indent="1"/>
    </xf>
    <xf numFmtId="0" fontId="1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OSTSTELLE\Adressaufkleber\neu\RVVDA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rdaten"/>
      <sheetName val="RV"/>
      <sheetName val="BankenRVV"/>
      <sheetName val="Infos zu RVVDATEN.XLS"/>
    </sheetNames>
    <sheetDataSet>
      <sheetData sheetId="0"/>
      <sheetData sheetId="1" refreshError="1"/>
      <sheetData sheetId="2">
        <row r="5">
          <cell r="A5" t="str">
            <v>Auswahl</v>
          </cell>
          <cell r="B5" t="str">
            <v>Auswahl_Anzeige</v>
          </cell>
          <cell r="C5" t="str">
            <v>DruckZeile1</v>
          </cell>
          <cell r="D5" t="str">
            <v>DruckZeile2</v>
          </cell>
          <cell r="E5" t="str">
            <v>DruckZeile3</v>
          </cell>
          <cell r="F5" t="str">
            <v>Bank1</v>
          </cell>
          <cell r="G5" t="str">
            <v>BLZ1</v>
          </cell>
          <cell r="H5" t="str">
            <v>Kto1</v>
          </cell>
          <cell r="I5" t="str">
            <v>IBAN1</v>
          </cell>
          <cell r="J5" t="str">
            <v>BIC1</v>
          </cell>
          <cell r="L5" t="str">
            <v>Bank2</v>
          </cell>
          <cell r="M5" t="str">
            <v>BLZ2</v>
          </cell>
          <cell r="N5" t="str">
            <v>Kto2</v>
          </cell>
          <cell r="O5" t="str">
            <v>IBAN2</v>
          </cell>
          <cell r="P5" t="str">
            <v>BIC2</v>
          </cell>
          <cell r="Q5" t="str">
            <v xml:space="preserve"> </v>
          </cell>
          <cell r="R5" t="str">
            <v>Bank3</v>
          </cell>
          <cell r="S5" t="str">
            <v>BLZ3</v>
          </cell>
          <cell r="T5" t="str">
            <v>Kto3</v>
          </cell>
          <cell r="U5" t="str">
            <v>IBAN3</v>
          </cell>
          <cell r="V5" t="str">
            <v>BIC3</v>
          </cell>
        </row>
        <row r="6">
          <cell r="A6">
            <v>1</v>
          </cell>
          <cell r="B6" t="str">
            <v>Standard-Banken RVV</v>
          </cell>
          <cell r="C6" t="str">
            <v xml:space="preserve">Evangelische Kreditgenossenschaft eG. Kassel · BLZ 520 604 10 · Kto 4000722 · IBAN DE35 5206 0410 0004 0007 22 · BIC GENODEF1EK1 </v>
          </cell>
          <cell r="D6" t="str">
            <v xml:space="preserve">Kreissparkasse Groß-Gerau · BLZ 508 525 53 · Kto 3006509 · IBAN DE36 5085 2553 0003 0065 09 · BIC HELADEF1GRG </v>
          </cell>
          <cell r="E6" t="str">
            <v xml:space="preserve">Gross-Gerauer Volksbank · BLZ 508 925 00 · Kto 8215308 · IBAN DE34 5089 2500 0008 2153 08 · BIC GENODE51GG1 </v>
          </cell>
          <cell r="F6" t="str">
            <v>Evangelische Kreditgenossenschaft eG. Kassel</v>
          </cell>
          <cell r="G6" t="str">
            <v>520 604 10</v>
          </cell>
          <cell r="H6" t="str">
            <v>4000722</v>
          </cell>
          <cell r="I6" t="str">
            <v>DE35 5206 0410 0004 0007 22</v>
          </cell>
          <cell r="J6" t="str">
            <v>GENODEF1EK1</v>
          </cell>
          <cell r="K6" t="str">
            <v xml:space="preserve"> </v>
          </cell>
          <cell r="L6" t="str">
            <v>Kreissparkasse Groß-Gerau</v>
          </cell>
          <cell r="M6" t="str">
            <v>508 525 53</v>
          </cell>
          <cell r="N6" t="str">
            <v>3006509</v>
          </cell>
          <cell r="O6" t="str">
            <v>DE36 5085 2553 0003 0065 09</v>
          </cell>
          <cell r="P6" t="str">
            <v>HELADEF1GRG</v>
          </cell>
          <cell r="Q6" t="str">
            <v xml:space="preserve"> </v>
          </cell>
          <cell r="R6" t="str">
            <v>Gross-Gerauer Volksbank</v>
          </cell>
          <cell r="S6" t="str">
            <v>508 925 00</v>
          </cell>
          <cell r="T6" t="str">
            <v>8215308</v>
          </cell>
          <cell r="U6" t="str">
            <v>DE34 5089 2500 0008 2153 08</v>
          </cell>
          <cell r="V6" t="str">
            <v>GENODE51GG1</v>
          </cell>
        </row>
        <row r="7">
          <cell r="A7">
            <v>2</v>
          </cell>
          <cell r="B7" t="str">
            <v>Kita-Gebühren</v>
          </cell>
          <cell r="C7" t="str">
            <v xml:space="preserve"> </v>
          </cell>
          <cell r="D7" t="str">
            <v xml:space="preserve">Evangelische Kreditgenossenschaft eG. Kassel · BLZ 520 604 10 · Kto 100 4000722 · IBAN DE87 5206 0410 1004 0007 22 · BIC GENODEF1EK1 </v>
          </cell>
          <cell r="E7" t="str">
            <v xml:space="preserve"> </v>
          </cell>
          <cell r="K7" t="str">
            <v xml:space="preserve"> </v>
          </cell>
          <cell r="L7" t="str">
            <v>Evangelische Kreditgenossenschaft eG. Kassel</v>
          </cell>
          <cell r="M7" t="str">
            <v>520 604 10</v>
          </cell>
          <cell r="N7" t="str">
            <v>100 4000722</v>
          </cell>
          <cell r="O7" t="str">
            <v>DE87 5206 0410 1004 0007 22</v>
          </cell>
          <cell r="P7" t="str">
            <v>GENODEF1EK1</v>
          </cell>
          <cell r="Q7" t="str">
            <v xml:space="preserve"> </v>
          </cell>
        </row>
        <row r="8">
          <cell r="A8">
            <v>3</v>
          </cell>
          <cell r="B8" t="str">
            <v>840 Wald-Michelbach</v>
          </cell>
          <cell r="C8" t="str">
            <v xml:space="preserve"> </v>
          </cell>
          <cell r="D8" t="str">
            <v xml:space="preserve">Evangelische Kreditgenossenschaft eG. Kassel · BLZ 520 604 10 · Kto 10 4000722 · IBAN DE79 5206 0410 0104 0007 22 · BIC GENODEF1EK1 </v>
          </cell>
          <cell r="E8" t="str">
            <v xml:space="preserve"> </v>
          </cell>
          <cell r="K8" t="str">
            <v xml:space="preserve"> </v>
          </cell>
          <cell r="L8" t="str">
            <v>Evangelische Kreditgenossenschaft eG. Kassel</v>
          </cell>
          <cell r="M8" t="str">
            <v>520 604 10</v>
          </cell>
          <cell r="N8" t="str">
            <v>10 4000722</v>
          </cell>
          <cell r="O8" t="str">
            <v>DE79 5206 0410 0104 0007 22</v>
          </cell>
          <cell r="P8" t="str">
            <v>GENODEF1EK1</v>
          </cell>
          <cell r="Q8" t="str">
            <v xml:space="preserve"> </v>
          </cell>
        </row>
        <row r="9">
          <cell r="A9">
            <v>4</v>
          </cell>
          <cell r="B9" t="str">
            <v>870 Bensheim-Zwingenberg</v>
          </cell>
          <cell r="C9" t="str">
            <v xml:space="preserve"> </v>
          </cell>
          <cell r="D9" t="str">
            <v xml:space="preserve">Evangelische Kreditgenossenschaft eG. Kassel · BLZ 520 604 10 · Kto 20 4000722 · IBAN DE26 5206 0410 0204 0007 22 · BIC GENODEF1EK1 </v>
          </cell>
          <cell r="E9" t="str">
            <v xml:space="preserve"> </v>
          </cell>
          <cell r="K9" t="str">
            <v xml:space="preserve"> </v>
          </cell>
          <cell r="L9" t="str">
            <v>Evangelische Kreditgenossenschaft eG. Kassel</v>
          </cell>
          <cell r="M9" t="str">
            <v>520 604 10</v>
          </cell>
          <cell r="N9" t="str">
            <v>20 4000722</v>
          </cell>
          <cell r="O9" t="str">
            <v>DE26 5206 0410 0204 0007 22</v>
          </cell>
          <cell r="P9" t="str">
            <v>GENODEF1EK1</v>
          </cell>
          <cell r="Q9" t="str">
            <v xml:space="preserve"> </v>
          </cell>
        </row>
        <row r="10">
          <cell r="A10">
            <v>5</v>
          </cell>
          <cell r="B10" t="str">
            <v>900 Seeheim-Jugenheim</v>
          </cell>
          <cell r="C10" t="str">
            <v xml:space="preserve"> </v>
          </cell>
          <cell r="D10" t="str">
            <v xml:space="preserve">Evangelische Kreditgenossenschaft eG. Kassel · BLZ 520 604 10 · Kto 30 4000722 · IBAN DE70 5206 0410 0304 0007 22 · BIC GENODEF1EK1 </v>
          </cell>
          <cell r="E10" t="str">
            <v xml:space="preserve"> </v>
          </cell>
          <cell r="K10" t="str">
            <v xml:space="preserve"> </v>
          </cell>
          <cell r="L10" t="str">
            <v>Evangelische Kreditgenossenschaft eG. Kassel</v>
          </cell>
          <cell r="M10" t="str">
            <v>520 604 10</v>
          </cell>
          <cell r="N10" t="str">
            <v>30 4000722</v>
          </cell>
          <cell r="O10" t="str">
            <v>DE70 5206 0410 0304 0007 22</v>
          </cell>
          <cell r="P10" t="str">
            <v>GENODEF1EK1</v>
          </cell>
          <cell r="Q10" t="str">
            <v xml:space="preserve"> </v>
          </cell>
        </row>
        <row r="11">
          <cell r="A11">
            <v>6</v>
          </cell>
          <cell r="B11" t="str">
            <v>860 Lampertheim</v>
          </cell>
          <cell r="C11" t="str">
            <v xml:space="preserve"> </v>
          </cell>
          <cell r="D11" t="str">
            <v xml:space="preserve">Evangelische Kreditgenossenschaft eG. Kassel · BLZ 520 604 10 · Kto 40 4000722 · IBAN DE17 5206 0410 0404 0007 22 · BIC GENODEF1EK1 </v>
          </cell>
          <cell r="E11" t="str">
            <v xml:space="preserve"> </v>
          </cell>
          <cell r="K11" t="str">
            <v xml:space="preserve"> </v>
          </cell>
          <cell r="L11" t="str">
            <v>Evangelische Kreditgenossenschaft eG. Kassel</v>
          </cell>
          <cell r="M11" t="str">
            <v>520 604 10</v>
          </cell>
          <cell r="N11" t="str">
            <v>40 4000722</v>
          </cell>
          <cell r="O11" t="str">
            <v>DE17 5206 0410 0404 0007 22</v>
          </cell>
          <cell r="P11" t="str">
            <v>GENODEF1EK1</v>
          </cell>
          <cell r="Q11" t="str">
            <v xml:space="preserve"> </v>
          </cell>
        </row>
        <row r="12">
          <cell r="A12">
            <v>7</v>
          </cell>
          <cell r="B12" t="str">
            <v>880 Stockstadt</v>
          </cell>
          <cell r="C12" t="str">
            <v xml:space="preserve"> </v>
          </cell>
          <cell r="D12" t="str">
            <v xml:space="preserve">Evangelische Kreditgenossenschaft eG. Kassel · BLZ 520 604 10 · Kto 50 4000722 · IBAN DE61 5206 0410 0504 0007 22 · BIC GENODEF1EK1 </v>
          </cell>
          <cell r="E12" t="str">
            <v xml:space="preserve"> </v>
          </cell>
          <cell r="K12" t="str">
            <v xml:space="preserve"> </v>
          </cell>
          <cell r="L12" t="str">
            <v>Evangelische Kreditgenossenschaft eG. Kassel</v>
          </cell>
          <cell r="M12" t="str">
            <v>520 604 10</v>
          </cell>
          <cell r="N12" t="str">
            <v>50 4000722</v>
          </cell>
          <cell r="O12" t="str">
            <v>DE61 5206 0410 0504 0007 22</v>
          </cell>
          <cell r="P12" t="str">
            <v>GENODEF1EK1</v>
          </cell>
          <cell r="Q12" t="str">
            <v xml:space="preserve"> </v>
          </cell>
        </row>
        <row r="13">
          <cell r="A13">
            <v>8</v>
          </cell>
          <cell r="B13" t="str">
            <v>890 Mörfelden-Walldorf</v>
          </cell>
          <cell r="C13" t="str">
            <v xml:space="preserve"> </v>
          </cell>
          <cell r="D13" t="str">
            <v xml:space="preserve">Evangelische Kreditgenossenschaft eG. Kassel · BLZ 520 604 10 · Kto 60 4000722 · IBAN DE08 5206 0410 0604 0007 22 · BIC GENODEF1EK1 </v>
          </cell>
          <cell r="E13" t="str">
            <v xml:space="preserve"> </v>
          </cell>
          <cell r="K13" t="str">
            <v xml:space="preserve"> </v>
          </cell>
          <cell r="L13" t="str">
            <v>Evangelische Kreditgenossenschaft eG. Kassel</v>
          </cell>
          <cell r="M13" t="str">
            <v>520 604 10</v>
          </cell>
          <cell r="N13" t="str">
            <v>60 4000722</v>
          </cell>
          <cell r="O13" t="str">
            <v>DE08 5206 0410 0604 0007 22</v>
          </cell>
          <cell r="P13" t="str">
            <v>GENODEF1EK1</v>
          </cell>
          <cell r="Q13" t="str">
            <v xml:space="preserve"> </v>
          </cell>
        </row>
        <row r="14">
          <cell r="A14">
            <v>9</v>
          </cell>
          <cell r="B14" t="str">
            <v>850 Fürth</v>
          </cell>
          <cell r="C14" t="str">
            <v xml:space="preserve"> </v>
          </cell>
          <cell r="D14" t="str">
            <v xml:space="preserve">Evangelische Kreditgenossenschaft eG. Kassel · BLZ 520 604 10 · Kto 70 4000722 · IBAN DE52 5206 0410 0704 0007 22 · BIC GENODEF1EK1 </v>
          </cell>
          <cell r="E14" t="str">
            <v xml:space="preserve"> </v>
          </cell>
          <cell r="K14" t="str">
            <v xml:space="preserve"> </v>
          </cell>
          <cell r="L14" t="str">
            <v>Evangelische Kreditgenossenschaft eG. Kassel</v>
          </cell>
          <cell r="M14" t="str">
            <v>520 604 10</v>
          </cell>
          <cell r="N14" t="str">
            <v>70 4000722</v>
          </cell>
          <cell r="O14" t="str">
            <v>DE52 5206 0410 0704 0007 22</v>
          </cell>
          <cell r="P14" t="str">
            <v>GENODEF1EK1</v>
          </cell>
          <cell r="Q14" t="str">
            <v xml:space="preserve"> </v>
          </cell>
        </row>
        <row r="15">
          <cell r="A15">
            <v>10</v>
          </cell>
          <cell r="B15" t="str">
            <v>ÖVA Ffm</v>
          </cell>
          <cell r="C15" t="str">
            <v xml:space="preserve"> </v>
          </cell>
          <cell r="D15" t="str">
            <v xml:space="preserve">Evangelische Kreditgenossenschaft eG. Kassel · BLZ 520 604 10 · Kto 104100166 · IBAN DE51 5206 0410 0104 1001 66 · BIC GENODEF1EK1 </v>
          </cell>
          <cell r="E15" t="str">
            <v xml:space="preserve"> </v>
          </cell>
          <cell r="K15" t="str">
            <v xml:space="preserve"> </v>
          </cell>
          <cell r="L15" t="str">
            <v>Evangelische Kreditgenossenschaft eG. Kassel</v>
          </cell>
          <cell r="M15" t="str">
            <v>520 604 10</v>
          </cell>
          <cell r="N15" t="str">
            <v>104100166</v>
          </cell>
          <cell r="O15" t="str">
            <v>DE51 5206 0410 0104 1001 66</v>
          </cell>
          <cell r="P15" t="str">
            <v>GENODEF1EK1</v>
          </cell>
          <cell r="Q15" t="str">
            <v xml:space="preserve">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" customWidth="1"/>
    <col min="2" max="2" width="41.42578125" style="2" bestFit="1" customWidth="1"/>
    <col min="3" max="3" width="46.85546875" style="31" hidden="1" customWidth="1"/>
    <col min="4" max="4" width="15.28515625" style="2" hidden="1" customWidth="1"/>
    <col min="5" max="6" width="14" style="7" hidden="1" customWidth="1"/>
    <col min="7" max="7" width="21.28515625" style="7" hidden="1" customWidth="1"/>
    <col min="8" max="8" width="7.7109375" style="2" hidden="1" customWidth="1"/>
    <col min="9" max="9" width="7" style="2" hidden="1" customWidth="1"/>
    <col min="10" max="10" width="23.7109375" style="2" hidden="1" customWidth="1"/>
    <col min="11" max="11" width="11.42578125" style="2" hidden="1" customWidth="1"/>
    <col min="12" max="13" width="11.42578125" style="2"/>
    <col min="14" max="14" width="17.42578125" style="2" customWidth="1"/>
    <col min="15" max="16384" width="11.42578125" style="2"/>
  </cols>
  <sheetData>
    <row r="1" spans="1:14" s="6" customFormat="1" ht="30.75" customHeight="1" x14ac:dyDescent="0.25">
      <c r="A1" s="44" t="s">
        <v>0</v>
      </c>
      <c r="B1" s="49" t="s">
        <v>3</v>
      </c>
      <c r="C1" s="50" t="s">
        <v>4</v>
      </c>
      <c r="D1" s="43" t="s">
        <v>55</v>
      </c>
      <c r="E1" s="44" t="s">
        <v>2</v>
      </c>
      <c r="F1" s="44" t="s">
        <v>56</v>
      </c>
      <c r="G1" s="45" t="s">
        <v>57</v>
      </c>
      <c r="H1" s="51"/>
      <c r="I1" s="52"/>
      <c r="J1" s="53"/>
      <c r="L1" s="29" t="s">
        <v>1</v>
      </c>
      <c r="M1" s="57">
        <v>90005</v>
      </c>
      <c r="N1" s="58" t="s">
        <v>61</v>
      </c>
    </row>
    <row r="2" spans="1:14" s="10" customFormat="1" x14ac:dyDescent="0.2">
      <c r="A2" s="59">
        <v>1</v>
      </c>
      <c r="B2" s="60" t="s">
        <v>62</v>
      </c>
      <c r="C2" s="60" t="str">
        <f t="shared" ref="C2:C58" si="0">MID(B2,5,100)</f>
        <v>RVV Oberursel</v>
      </c>
      <c r="D2" s="61" t="str">
        <f t="shared" ref="D2:D65" si="1">IF(LEN($A2)&lt;=4,LEFT(TEXT($A2,"0000"),4),LEFT(TEXT($A2,"000000"),4))</f>
        <v>0001</v>
      </c>
      <c r="E2" s="61" t="str">
        <f t="shared" ref="E2:E65" si="2">$M$1&amp;$D2</f>
        <v>900050001</v>
      </c>
      <c r="F2" s="83"/>
      <c r="G2" s="84"/>
      <c r="H2" s="28"/>
      <c r="I2" s="28"/>
      <c r="J2" s="28"/>
      <c r="K2" s="28"/>
    </row>
    <row r="3" spans="1:14" x14ac:dyDescent="0.2">
      <c r="A3" s="59">
        <v>305</v>
      </c>
      <c r="B3" s="60" t="s">
        <v>63</v>
      </c>
      <c r="C3" s="60" t="str">
        <f t="shared" si="0"/>
        <v>Kirchengemeinde Burgholzhausen</v>
      </c>
      <c r="D3" s="61" t="str">
        <f t="shared" si="1"/>
        <v>0305</v>
      </c>
      <c r="E3" s="61" t="str">
        <f t="shared" si="2"/>
        <v>900050305</v>
      </c>
      <c r="F3" s="83">
        <v>900050398</v>
      </c>
      <c r="G3" s="84" t="s">
        <v>64</v>
      </c>
      <c r="H3" s="28"/>
      <c r="I3" s="28"/>
      <c r="J3" s="28"/>
    </row>
    <row r="4" spans="1:14" x14ac:dyDescent="0.2">
      <c r="A4" s="59">
        <v>307</v>
      </c>
      <c r="B4" s="60" t="s">
        <v>65</v>
      </c>
      <c r="C4" s="60" t="str">
        <f t="shared" si="0"/>
        <v>Kirchengemeinde Friedrichsdorf</v>
      </c>
      <c r="D4" s="61" t="str">
        <f t="shared" si="1"/>
        <v>0307</v>
      </c>
      <c r="E4" s="61" t="str">
        <f t="shared" si="2"/>
        <v>900050307</v>
      </c>
      <c r="F4" s="83">
        <v>900050398</v>
      </c>
      <c r="G4" s="84" t="s">
        <v>64</v>
      </c>
      <c r="H4" s="28"/>
      <c r="I4" s="28"/>
      <c r="J4" s="28"/>
    </row>
    <row r="5" spans="1:14" x14ac:dyDescent="0.2">
      <c r="A5" s="59">
        <v>308</v>
      </c>
      <c r="B5" s="60" t="s">
        <v>66</v>
      </c>
      <c r="C5" s="60" t="str">
        <f t="shared" si="0"/>
        <v>Kirchengemeinde Köppern</v>
      </c>
      <c r="D5" s="61" t="str">
        <f t="shared" si="1"/>
        <v>0308</v>
      </c>
      <c r="E5" s="61" t="str">
        <f t="shared" si="2"/>
        <v>900050308</v>
      </c>
      <c r="F5" s="83">
        <v>900050398</v>
      </c>
      <c r="G5" s="84" t="s">
        <v>64</v>
      </c>
      <c r="H5" s="28"/>
      <c r="I5" s="28"/>
      <c r="J5" s="28"/>
    </row>
    <row r="6" spans="1:14" x14ac:dyDescent="0.2">
      <c r="A6" s="59">
        <v>310</v>
      </c>
      <c r="B6" s="60" t="s">
        <v>67</v>
      </c>
      <c r="C6" s="60" t="str">
        <f t="shared" si="0"/>
        <v>Kirchengemeinde Oberstedten</v>
      </c>
      <c r="D6" s="61" t="str">
        <f t="shared" si="1"/>
        <v>0310</v>
      </c>
      <c r="E6" s="61" t="str">
        <f t="shared" si="2"/>
        <v>900050310</v>
      </c>
      <c r="F6" s="83">
        <v>900050398</v>
      </c>
      <c r="G6" s="84" t="s">
        <v>64</v>
      </c>
      <c r="H6" s="28"/>
      <c r="I6" s="28"/>
      <c r="J6" s="28"/>
    </row>
    <row r="7" spans="1:14" x14ac:dyDescent="0.2">
      <c r="A7" s="59">
        <v>312</v>
      </c>
      <c r="B7" s="60" t="s">
        <v>68</v>
      </c>
      <c r="C7" s="60" t="str">
        <f t="shared" si="0"/>
        <v>Kirchengemeinde Seulberg</v>
      </c>
      <c r="D7" s="61" t="str">
        <f t="shared" si="1"/>
        <v>0312</v>
      </c>
      <c r="E7" s="61" t="str">
        <f t="shared" si="2"/>
        <v>900050312</v>
      </c>
      <c r="F7" s="83">
        <v>900050398</v>
      </c>
      <c r="G7" s="84" t="s">
        <v>64</v>
      </c>
      <c r="H7" s="28"/>
      <c r="I7" s="28"/>
      <c r="J7" s="28"/>
    </row>
    <row r="8" spans="1:14" x14ac:dyDescent="0.2">
      <c r="A8" s="59">
        <v>313</v>
      </c>
      <c r="B8" s="60" t="s">
        <v>69</v>
      </c>
      <c r="C8" s="60" t="str">
        <f t="shared" si="0"/>
        <v>St. Georgsgemeinde Steinbach</v>
      </c>
      <c r="D8" s="61" t="str">
        <f t="shared" si="1"/>
        <v>0313</v>
      </c>
      <c r="E8" s="61" t="str">
        <f t="shared" si="2"/>
        <v>900050313</v>
      </c>
      <c r="F8" s="83">
        <v>900050398</v>
      </c>
      <c r="G8" s="84" t="s">
        <v>64</v>
      </c>
      <c r="H8" s="28"/>
      <c r="I8" s="28"/>
      <c r="J8" s="28"/>
    </row>
    <row r="9" spans="1:14" x14ac:dyDescent="0.2">
      <c r="A9" s="59">
        <v>314</v>
      </c>
      <c r="B9" s="60" t="s">
        <v>70</v>
      </c>
      <c r="C9" s="60" t="str">
        <f t="shared" si="0"/>
        <v>Versöhnungsgemeinde Stierstadt-Weißkirchen</v>
      </c>
      <c r="D9" s="61" t="str">
        <f t="shared" si="1"/>
        <v>0314</v>
      </c>
      <c r="E9" s="61" t="str">
        <f t="shared" si="2"/>
        <v>900050314</v>
      </c>
      <c r="F9" s="83">
        <v>900050398</v>
      </c>
      <c r="G9" s="84" t="s">
        <v>64</v>
      </c>
      <c r="H9" s="28"/>
      <c r="I9" s="28"/>
      <c r="J9" s="28"/>
    </row>
    <row r="10" spans="1:14" x14ac:dyDescent="0.2">
      <c r="A10" s="59">
        <v>316</v>
      </c>
      <c r="B10" s="60" t="s">
        <v>71</v>
      </c>
      <c r="C10" s="60" t="str">
        <f t="shared" si="0"/>
        <v>Auferstehungsgemeinde Oberursel</v>
      </c>
      <c r="D10" s="61" t="str">
        <f t="shared" si="1"/>
        <v>0316</v>
      </c>
      <c r="E10" s="61" t="str">
        <f t="shared" si="2"/>
        <v>900050316</v>
      </c>
      <c r="F10" s="83">
        <v>900050398</v>
      </c>
      <c r="G10" s="84" t="s">
        <v>64</v>
      </c>
      <c r="H10" s="28"/>
      <c r="I10" s="28"/>
      <c r="J10" s="28"/>
    </row>
    <row r="11" spans="1:14" x14ac:dyDescent="0.2">
      <c r="A11" s="59">
        <v>317</v>
      </c>
      <c r="B11" s="60" t="s">
        <v>72</v>
      </c>
      <c r="C11" s="60" t="str">
        <f t="shared" si="0"/>
        <v>Christuskirchengemeinde Oberursel</v>
      </c>
      <c r="D11" s="61" t="str">
        <f t="shared" si="1"/>
        <v>0317</v>
      </c>
      <c r="E11" s="61" t="str">
        <f t="shared" si="2"/>
        <v>900050317</v>
      </c>
      <c r="F11" s="83">
        <v>900050398</v>
      </c>
      <c r="G11" s="84" t="s">
        <v>64</v>
      </c>
      <c r="H11" s="28"/>
      <c r="I11" s="28"/>
      <c r="J11" s="28"/>
    </row>
    <row r="12" spans="1:14" x14ac:dyDescent="0.2">
      <c r="A12" s="59">
        <v>318</v>
      </c>
      <c r="B12" s="60" t="s">
        <v>73</v>
      </c>
      <c r="C12" s="60" t="str">
        <f t="shared" si="0"/>
        <v>Heilig-Geist- Kirchengemeinde Oberursel</v>
      </c>
      <c r="D12" s="61" t="str">
        <f t="shared" si="1"/>
        <v>0318</v>
      </c>
      <c r="E12" s="61" t="str">
        <f t="shared" si="2"/>
        <v>900050318</v>
      </c>
      <c r="F12" s="83">
        <v>900050398</v>
      </c>
      <c r="G12" s="84" t="s">
        <v>64</v>
      </c>
      <c r="H12" s="28"/>
      <c r="I12" s="28"/>
      <c r="J12" s="28"/>
    </row>
    <row r="13" spans="1:14" x14ac:dyDescent="0.2">
      <c r="A13" s="59">
        <v>319</v>
      </c>
      <c r="B13" s="60" t="s">
        <v>74</v>
      </c>
      <c r="C13" s="60" t="str">
        <f t="shared" si="0"/>
        <v>Kreuzkirchengemeinde Oberursel</v>
      </c>
      <c r="D13" s="61" t="str">
        <f t="shared" si="1"/>
        <v>0319</v>
      </c>
      <c r="E13" s="61" t="str">
        <f t="shared" si="2"/>
        <v>900050319</v>
      </c>
      <c r="F13" s="83">
        <v>900050398</v>
      </c>
      <c r="G13" s="84" t="s">
        <v>64</v>
      </c>
      <c r="H13" s="28"/>
      <c r="I13" s="28"/>
      <c r="J13" s="28"/>
    </row>
    <row r="14" spans="1:14" x14ac:dyDescent="0.2">
      <c r="A14" s="59">
        <v>320</v>
      </c>
      <c r="B14" s="60" t="s">
        <v>75</v>
      </c>
      <c r="C14" s="60" t="str">
        <f t="shared" si="0"/>
        <v>Kirchengemeinde Anspach</v>
      </c>
      <c r="D14" s="61" t="str">
        <f t="shared" si="1"/>
        <v>0320</v>
      </c>
      <c r="E14" s="61" t="str">
        <f t="shared" si="2"/>
        <v>900050320</v>
      </c>
      <c r="F14" s="83">
        <v>900050398</v>
      </c>
      <c r="G14" s="84" t="s">
        <v>64</v>
      </c>
      <c r="H14" s="28"/>
      <c r="I14" s="28"/>
      <c r="J14" s="28"/>
    </row>
    <row r="15" spans="1:14" x14ac:dyDescent="0.2">
      <c r="A15" s="59">
        <v>321</v>
      </c>
      <c r="B15" s="60" t="s">
        <v>76</v>
      </c>
      <c r="C15" s="60" t="str">
        <f t="shared" si="0"/>
        <v>Kirchengemeinde Arnoldshain</v>
      </c>
      <c r="D15" s="61" t="str">
        <f t="shared" si="1"/>
        <v>0321</v>
      </c>
      <c r="E15" s="61" t="str">
        <f t="shared" si="2"/>
        <v>900050321</v>
      </c>
      <c r="F15" s="83">
        <v>900050398</v>
      </c>
      <c r="G15" s="84" t="s">
        <v>64</v>
      </c>
      <c r="H15" s="28"/>
      <c r="I15" s="28"/>
      <c r="J15" s="28"/>
    </row>
    <row r="16" spans="1:14" x14ac:dyDescent="0.2">
      <c r="A16" s="59">
        <v>322</v>
      </c>
      <c r="B16" s="60" t="s">
        <v>77</v>
      </c>
      <c r="C16" s="60" t="str">
        <f t="shared" si="0"/>
        <v>Kirchengemeinde Emmershausen</v>
      </c>
      <c r="D16" s="61" t="str">
        <f t="shared" si="1"/>
        <v>0322</v>
      </c>
      <c r="E16" s="61" t="str">
        <f t="shared" si="2"/>
        <v>900050322</v>
      </c>
      <c r="F16" s="83">
        <v>900050398</v>
      </c>
      <c r="G16" s="84" t="s">
        <v>64</v>
      </c>
      <c r="H16" s="28"/>
      <c r="I16" s="28"/>
      <c r="J16" s="28"/>
    </row>
    <row r="17" spans="1:10" x14ac:dyDescent="0.2">
      <c r="A17" s="59">
        <v>323</v>
      </c>
      <c r="B17" s="60" t="s">
        <v>78</v>
      </c>
      <c r="C17" s="60" t="str">
        <f t="shared" si="0"/>
        <v>Kirchengemeinde Eschbach</v>
      </c>
      <c r="D17" s="61" t="str">
        <f t="shared" si="1"/>
        <v>0323</v>
      </c>
      <c r="E17" s="61" t="str">
        <f t="shared" si="2"/>
        <v>900050323</v>
      </c>
      <c r="F17" s="83">
        <v>900050398</v>
      </c>
      <c r="G17" s="84" t="s">
        <v>64</v>
      </c>
      <c r="H17" s="28"/>
      <c r="I17" s="28"/>
      <c r="J17" s="28"/>
    </row>
    <row r="18" spans="1:10" x14ac:dyDescent="0.2">
      <c r="A18" s="59">
        <v>324</v>
      </c>
      <c r="B18" s="60" t="s">
        <v>79</v>
      </c>
      <c r="C18" s="60" t="str">
        <f t="shared" si="0"/>
        <v>Kirchengemeinde Gemünden</v>
      </c>
      <c r="D18" s="61" t="str">
        <f t="shared" si="1"/>
        <v>0324</v>
      </c>
      <c r="E18" s="61" t="str">
        <f t="shared" si="2"/>
        <v>900050324</v>
      </c>
      <c r="F18" s="83">
        <v>900050398</v>
      </c>
      <c r="G18" s="84" t="s">
        <v>64</v>
      </c>
      <c r="H18" s="28"/>
      <c r="I18" s="28"/>
      <c r="J18" s="28"/>
    </row>
    <row r="19" spans="1:10" x14ac:dyDescent="0.2">
      <c r="A19" s="59">
        <v>325</v>
      </c>
      <c r="B19" s="60" t="s">
        <v>80</v>
      </c>
      <c r="C19" s="60" t="str">
        <f t="shared" si="0"/>
        <v>Kirchengemeinde Grävenwiesbach</v>
      </c>
      <c r="D19" s="61" t="str">
        <f t="shared" si="1"/>
        <v>0325</v>
      </c>
      <c r="E19" s="61" t="str">
        <f t="shared" si="2"/>
        <v>900050325</v>
      </c>
      <c r="F19" s="83">
        <v>900050398</v>
      </c>
      <c r="G19" s="84" t="s">
        <v>64</v>
      </c>
      <c r="H19" s="28"/>
      <c r="I19" s="28"/>
      <c r="J19" s="28"/>
    </row>
    <row r="20" spans="1:10" x14ac:dyDescent="0.2">
      <c r="A20" s="59">
        <v>329</v>
      </c>
      <c r="B20" s="60" t="s">
        <v>81</v>
      </c>
      <c r="C20" s="60" t="str">
        <f t="shared" si="0"/>
        <v>Kirchengemeinde Rod am Berg</v>
      </c>
      <c r="D20" s="61" t="str">
        <f t="shared" si="1"/>
        <v>0329</v>
      </c>
      <c r="E20" s="61" t="str">
        <f t="shared" si="2"/>
        <v>900050329</v>
      </c>
      <c r="F20" s="83">
        <v>900050398</v>
      </c>
      <c r="G20" s="84" t="s">
        <v>64</v>
      </c>
      <c r="H20" s="28"/>
      <c r="I20" s="28"/>
      <c r="J20" s="28"/>
    </row>
    <row r="21" spans="1:10" x14ac:dyDescent="0.2">
      <c r="A21" s="59">
        <v>330</v>
      </c>
      <c r="B21" s="60" t="s">
        <v>82</v>
      </c>
      <c r="C21" s="60" t="str">
        <f t="shared" si="0"/>
        <v>Kirchengemeinde Rod an der Weil</v>
      </c>
      <c r="D21" s="61" t="str">
        <f t="shared" si="1"/>
        <v>0330</v>
      </c>
      <c r="E21" s="61" t="str">
        <f t="shared" si="2"/>
        <v>900050330</v>
      </c>
      <c r="F21" s="83">
        <v>900050398</v>
      </c>
      <c r="G21" s="84" t="s">
        <v>64</v>
      </c>
      <c r="H21" s="28"/>
      <c r="I21" s="28"/>
      <c r="J21" s="28"/>
    </row>
    <row r="22" spans="1:10" x14ac:dyDescent="0.2">
      <c r="A22" s="59">
        <v>331</v>
      </c>
      <c r="B22" s="60" t="s">
        <v>83</v>
      </c>
      <c r="C22" s="60" t="str">
        <f t="shared" si="0"/>
        <v>Kirchengemeinde Usingen</v>
      </c>
      <c r="D22" s="61" t="str">
        <f t="shared" si="1"/>
        <v>0331</v>
      </c>
      <c r="E22" s="61" t="str">
        <f t="shared" si="2"/>
        <v>900050331</v>
      </c>
      <c r="F22" s="83">
        <v>900050398</v>
      </c>
      <c r="G22" s="84" t="s">
        <v>64</v>
      </c>
      <c r="H22" s="28"/>
      <c r="I22" s="28"/>
      <c r="J22" s="28"/>
    </row>
    <row r="23" spans="1:10" x14ac:dyDescent="0.2">
      <c r="A23" s="59">
        <v>332</v>
      </c>
      <c r="B23" s="60" t="s">
        <v>84</v>
      </c>
      <c r="C23" s="60" t="str">
        <f t="shared" si="0"/>
        <v>Kirchengemeinde Wehrheim</v>
      </c>
      <c r="D23" s="61" t="str">
        <f t="shared" si="1"/>
        <v>0332</v>
      </c>
      <c r="E23" s="61" t="str">
        <f t="shared" si="2"/>
        <v>900050332</v>
      </c>
      <c r="F23" s="83">
        <v>900050398</v>
      </c>
      <c r="G23" s="84" t="s">
        <v>64</v>
      </c>
      <c r="H23" s="28"/>
      <c r="I23" s="28"/>
      <c r="J23" s="28"/>
    </row>
    <row r="24" spans="1:10" x14ac:dyDescent="0.2">
      <c r="A24" s="59">
        <v>333</v>
      </c>
      <c r="B24" s="60" t="s">
        <v>85</v>
      </c>
      <c r="C24" s="60" t="str">
        <f t="shared" si="0"/>
        <v>Kirchengemeinde Hausen-Westerfeld</v>
      </c>
      <c r="D24" s="61" t="str">
        <f t="shared" si="1"/>
        <v>0333</v>
      </c>
      <c r="E24" s="61" t="str">
        <f t="shared" si="2"/>
        <v>900050333</v>
      </c>
      <c r="F24" s="83">
        <v>900050398</v>
      </c>
      <c r="G24" s="84" t="s">
        <v>64</v>
      </c>
      <c r="H24" s="28"/>
      <c r="I24" s="28"/>
      <c r="J24" s="28"/>
    </row>
    <row r="25" spans="1:10" x14ac:dyDescent="0.2">
      <c r="A25" s="59">
        <v>334</v>
      </c>
      <c r="B25" s="60" t="s">
        <v>86</v>
      </c>
      <c r="C25" s="60" t="str">
        <f t="shared" si="0"/>
        <v>Kirchengemeinde Weilnau</v>
      </c>
      <c r="D25" s="61" t="str">
        <f t="shared" si="1"/>
        <v>0334</v>
      </c>
      <c r="E25" s="61" t="str">
        <f t="shared" si="2"/>
        <v>900050334</v>
      </c>
      <c r="F25" s="83">
        <v>900050398</v>
      </c>
      <c r="G25" s="84" t="s">
        <v>64</v>
      </c>
      <c r="H25" s="28"/>
      <c r="I25" s="28"/>
      <c r="J25" s="28"/>
    </row>
    <row r="26" spans="1:10" x14ac:dyDescent="0.2">
      <c r="A26" s="59">
        <v>335</v>
      </c>
      <c r="B26" s="60" t="s">
        <v>87</v>
      </c>
      <c r="C26" s="60" t="str">
        <f t="shared" si="0"/>
        <v>Kirchengemeinde Merzhausen-Lauken</v>
      </c>
      <c r="D26" s="61" t="str">
        <f t="shared" si="1"/>
        <v>0335</v>
      </c>
      <c r="E26" s="61" t="str">
        <f t="shared" si="2"/>
        <v>900050335</v>
      </c>
      <c r="F26" s="83">
        <v>900050398</v>
      </c>
      <c r="G26" s="84" t="s">
        <v>64</v>
      </c>
      <c r="H26" s="28"/>
      <c r="I26" s="28"/>
      <c r="J26" s="28"/>
    </row>
    <row r="27" spans="1:10" x14ac:dyDescent="0.2">
      <c r="A27" s="59">
        <v>380</v>
      </c>
      <c r="B27" s="60" t="s">
        <v>88</v>
      </c>
      <c r="C27" s="60" t="str">
        <f t="shared" si="0"/>
        <v>Kirchengemeinde Bad Homburg v.d. Höhe</v>
      </c>
      <c r="D27" s="61" t="str">
        <f t="shared" si="1"/>
        <v>0380</v>
      </c>
      <c r="E27" s="61" t="str">
        <f t="shared" si="2"/>
        <v>900050380</v>
      </c>
      <c r="F27" s="83">
        <v>900050398</v>
      </c>
      <c r="G27" s="84" t="s">
        <v>64</v>
      </c>
      <c r="H27" s="28"/>
      <c r="I27" s="28"/>
      <c r="J27" s="28"/>
    </row>
    <row r="28" spans="1:10" x14ac:dyDescent="0.2">
      <c r="A28" s="59">
        <v>398</v>
      </c>
      <c r="B28" s="60" t="s">
        <v>89</v>
      </c>
      <c r="C28" s="60" t="str">
        <f t="shared" si="0"/>
        <v>Dekanat Hochtaunus</v>
      </c>
      <c r="D28" s="61" t="str">
        <f t="shared" si="1"/>
        <v>0398</v>
      </c>
      <c r="E28" s="61" t="str">
        <f t="shared" si="2"/>
        <v>900050398</v>
      </c>
      <c r="F28" s="83">
        <v>900050398</v>
      </c>
      <c r="G28" s="84" t="s">
        <v>64</v>
      </c>
      <c r="H28" s="28"/>
      <c r="I28" s="28"/>
      <c r="J28" s="28"/>
    </row>
    <row r="29" spans="1:10" x14ac:dyDescent="0.2">
      <c r="A29" s="59">
        <v>3602</v>
      </c>
      <c r="B29" s="60" t="s">
        <v>90</v>
      </c>
      <c r="C29" s="60" t="str">
        <f t="shared" si="0"/>
        <v>Kirchengemeinde Bad Soden</v>
      </c>
      <c r="D29" s="61" t="str">
        <f t="shared" si="1"/>
        <v>3602</v>
      </c>
      <c r="E29" s="61" t="str">
        <f t="shared" si="2"/>
        <v>900053602</v>
      </c>
      <c r="F29" s="61">
        <v>900053698</v>
      </c>
      <c r="G29" s="84" t="s">
        <v>91</v>
      </c>
      <c r="H29" s="28"/>
      <c r="I29" s="28"/>
      <c r="J29" s="28"/>
    </row>
    <row r="30" spans="1:10" x14ac:dyDescent="0.2">
      <c r="A30" s="59">
        <v>3603</v>
      </c>
      <c r="B30" s="60" t="s">
        <v>92</v>
      </c>
      <c r="C30" s="60" t="str">
        <f t="shared" si="0"/>
        <v>Kirchengemeinde Diedenbergen</v>
      </c>
      <c r="D30" s="61" t="str">
        <f t="shared" si="1"/>
        <v>3603</v>
      </c>
      <c r="E30" s="61" t="str">
        <f t="shared" si="2"/>
        <v>900053603</v>
      </c>
      <c r="F30" s="61">
        <v>900053698</v>
      </c>
      <c r="G30" s="84" t="s">
        <v>91</v>
      </c>
      <c r="H30" s="28"/>
      <c r="I30" s="28"/>
      <c r="J30" s="28"/>
    </row>
    <row r="31" spans="1:10" x14ac:dyDescent="0.2">
      <c r="A31" s="59">
        <v>3604</v>
      </c>
      <c r="B31" s="60" t="s">
        <v>93</v>
      </c>
      <c r="C31" s="60" t="str">
        <f t="shared" si="0"/>
        <v>Kirchengemeinde Eddersheim</v>
      </c>
      <c r="D31" s="61" t="str">
        <f t="shared" si="1"/>
        <v>3604</v>
      </c>
      <c r="E31" s="61" t="str">
        <f t="shared" si="2"/>
        <v>900053604</v>
      </c>
      <c r="F31" s="61">
        <v>900053698</v>
      </c>
      <c r="G31" s="84" t="s">
        <v>91</v>
      </c>
      <c r="H31" s="28"/>
      <c r="I31" s="28"/>
      <c r="J31" s="28"/>
    </row>
    <row r="32" spans="1:10" x14ac:dyDescent="0.2">
      <c r="A32" s="59">
        <v>3605</v>
      </c>
      <c r="B32" s="60" t="s">
        <v>94</v>
      </c>
      <c r="C32" s="60" t="str">
        <f t="shared" si="0"/>
        <v>Talkirchengemeinde Eppstein</v>
      </c>
      <c r="D32" s="61" t="str">
        <f t="shared" si="1"/>
        <v>3605</v>
      </c>
      <c r="E32" s="61" t="str">
        <f t="shared" si="2"/>
        <v>900053605</v>
      </c>
      <c r="F32" s="61">
        <v>900053698</v>
      </c>
      <c r="G32" s="84" t="s">
        <v>91</v>
      </c>
      <c r="H32" s="28"/>
      <c r="I32" s="28"/>
      <c r="J32" s="28"/>
    </row>
    <row r="33" spans="1:10" x14ac:dyDescent="0.2">
      <c r="A33" s="59">
        <v>3606</v>
      </c>
      <c r="B33" s="60" t="s">
        <v>95</v>
      </c>
      <c r="C33" s="60" t="str">
        <f t="shared" si="0"/>
        <v>Kirchengemeinde Eschborn</v>
      </c>
      <c r="D33" s="61" t="str">
        <f t="shared" si="1"/>
        <v>3606</v>
      </c>
      <c r="E33" s="61" t="str">
        <f t="shared" si="2"/>
        <v>900053606</v>
      </c>
      <c r="F33" s="61">
        <v>900053698</v>
      </c>
      <c r="G33" s="84" t="s">
        <v>91</v>
      </c>
      <c r="H33" s="28"/>
      <c r="I33" s="28"/>
      <c r="J33" s="28"/>
    </row>
    <row r="34" spans="1:10" x14ac:dyDescent="0.2">
      <c r="A34" s="59">
        <v>3607</v>
      </c>
      <c r="B34" s="60" t="s">
        <v>96</v>
      </c>
      <c r="C34" s="60" t="str">
        <f t="shared" si="0"/>
        <v>Martin-Luther-Gemeinde Falkenstein</v>
      </c>
      <c r="D34" s="61" t="str">
        <f t="shared" si="1"/>
        <v>3607</v>
      </c>
      <c r="E34" s="61" t="str">
        <f t="shared" si="2"/>
        <v>900053607</v>
      </c>
      <c r="F34" s="61">
        <v>900053698</v>
      </c>
      <c r="G34" s="84" t="s">
        <v>91</v>
      </c>
      <c r="H34" s="28"/>
      <c r="I34" s="28"/>
      <c r="J34" s="28"/>
    </row>
    <row r="35" spans="1:10" x14ac:dyDescent="0.2">
      <c r="A35" s="59">
        <v>3609</v>
      </c>
      <c r="B35" s="60" t="s">
        <v>97</v>
      </c>
      <c r="C35" s="60" t="str">
        <f t="shared" si="0"/>
        <v>Kirchengemeinde Hattersheim</v>
      </c>
      <c r="D35" s="61" t="str">
        <f t="shared" si="1"/>
        <v>3609</v>
      </c>
      <c r="E35" s="61" t="str">
        <f t="shared" si="2"/>
        <v>900053609</v>
      </c>
      <c r="F35" s="61">
        <v>900053698</v>
      </c>
      <c r="G35" s="84" t="s">
        <v>91</v>
      </c>
      <c r="H35" s="28"/>
      <c r="I35" s="28"/>
      <c r="J35" s="28"/>
    </row>
    <row r="36" spans="1:10" x14ac:dyDescent="0.2">
      <c r="A36" s="59">
        <v>3610</v>
      </c>
      <c r="B36" s="60" t="s">
        <v>98</v>
      </c>
      <c r="C36" s="60" t="str">
        <f t="shared" si="0"/>
        <v>Johannesgemeinde Hofheim</v>
      </c>
      <c r="D36" s="61" t="str">
        <f t="shared" si="1"/>
        <v>3610</v>
      </c>
      <c r="E36" s="61" t="str">
        <f t="shared" si="2"/>
        <v>900053610</v>
      </c>
      <c r="F36" s="61">
        <v>900053698</v>
      </c>
      <c r="G36" s="84" t="s">
        <v>91</v>
      </c>
      <c r="H36" s="28"/>
      <c r="I36" s="28"/>
      <c r="J36" s="28"/>
    </row>
    <row r="37" spans="1:10" x14ac:dyDescent="0.2">
      <c r="A37" s="59">
        <v>3611</v>
      </c>
      <c r="B37" s="60" t="s">
        <v>99</v>
      </c>
      <c r="C37" s="60" t="str">
        <f t="shared" si="0"/>
        <v>Thomasgemeinde Hofheim</v>
      </c>
      <c r="D37" s="61" t="str">
        <f t="shared" si="1"/>
        <v>3611</v>
      </c>
      <c r="E37" s="61" t="str">
        <f t="shared" si="2"/>
        <v>900053611</v>
      </c>
      <c r="F37" s="61">
        <v>900053698</v>
      </c>
      <c r="G37" s="84" t="s">
        <v>91</v>
      </c>
      <c r="H37" s="28"/>
      <c r="I37" s="28"/>
      <c r="J37" s="28"/>
    </row>
    <row r="38" spans="1:10" x14ac:dyDescent="0.2">
      <c r="A38" s="59">
        <v>3612</v>
      </c>
      <c r="B38" s="60" t="s">
        <v>100</v>
      </c>
      <c r="C38" s="60" t="str">
        <f t="shared" si="0"/>
        <v>Lukasgemeinde Kelkheim</v>
      </c>
      <c r="D38" s="61" t="str">
        <f t="shared" si="1"/>
        <v>3612</v>
      </c>
      <c r="E38" s="61" t="str">
        <f t="shared" si="2"/>
        <v>900053612</v>
      </c>
      <c r="F38" s="61">
        <v>900053698</v>
      </c>
      <c r="G38" s="84" t="s">
        <v>91</v>
      </c>
      <c r="H38" s="28"/>
      <c r="I38" s="28"/>
      <c r="J38" s="28"/>
    </row>
    <row r="39" spans="1:10" x14ac:dyDescent="0.2">
      <c r="A39" s="59">
        <v>3614</v>
      </c>
      <c r="B39" s="60" t="s">
        <v>101</v>
      </c>
      <c r="C39" s="60" t="str">
        <f t="shared" si="0"/>
        <v>Immanuelgemeinde Königstein</v>
      </c>
      <c r="D39" s="61" t="str">
        <f t="shared" si="1"/>
        <v>3614</v>
      </c>
      <c r="E39" s="61" t="str">
        <f t="shared" si="2"/>
        <v>900053614</v>
      </c>
      <c r="F39" s="61">
        <v>900053698</v>
      </c>
      <c r="G39" s="84" t="s">
        <v>91</v>
      </c>
      <c r="H39" s="28"/>
      <c r="I39" s="28"/>
      <c r="J39" s="28"/>
    </row>
    <row r="40" spans="1:10" x14ac:dyDescent="0.2">
      <c r="A40" s="59">
        <v>3615</v>
      </c>
      <c r="B40" s="60" t="s">
        <v>102</v>
      </c>
      <c r="C40" s="60" t="str">
        <f t="shared" si="0"/>
        <v>Auferstehungsgemeinde Kriftel</v>
      </c>
      <c r="D40" s="61" t="str">
        <f t="shared" si="1"/>
        <v>3615</v>
      </c>
      <c r="E40" s="61" t="str">
        <f t="shared" si="2"/>
        <v>900053615</v>
      </c>
      <c r="F40" s="61">
        <v>900053698</v>
      </c>
      <c r="G40" s="84" t="s">
        <v>91</v>
      </c>
      <c r="H40" s="28"/>
      <c r="I40" s="28"/>
      <c r="J40" s="28"/>
    </row>
    <row r="41" spans="1:10" x14ac:dyDescent="0.2">
      <c r="A41" s="59">
        <v>3616</v>
      </c>
      <c r="B41" s="60" t="s">
        <v>103</v>
      </c>
      <c r="C41" s="60" t="str">
        <f t="shared" si="0"/>
        <v>Kirchengemeinde St. Johann Kronberg</v>
      </c>
      <c r="D41" s="61" t="str">
        <f t="shared" si="1"/>
        <v>3616</v>
      </c>
      <c r="E41" s="61" t="str">
        <f t="shared" si="2"/>
        <v>900053616</v>
      </c>
      <c r="F41" s="61">
        <v>900053698</v>
      </c>
      <c r="G41" s="84" t="s">
        <v>91</v>
      </c>
      <c r="H41" s="28"/>
      <c r="I41" s="28"/>
      <c r="J41" s="28"/>
    </row>
    <row r="42" spans="1:10" x14ac:dyDescent="0.2">
      <c r="A42" s="59">
        <v>3617</v>
      </c>
      <c r="B42" s="60" t="s">
        <v>104</v>
      </c>
      <c r="C42" s="60" t="str">
        <f t="shared" si="0"/>
        <v>Kirchengemeinde Langenhain</v>
      </c>
      <c r="D42" s="61" t="str">
        <f t="shared" si="1"/>
        <v>3617</v>
      </c>
      <c r="E42" s="61" t="str">
        <f t="shared" si="2"/>
        <v>900053617</v>
      </c>
      <c r="F42" s="61">
        <v>900053698</v>
      </c>
      <c r="G42" s="84" t="s">
        <v>91</v>
      </c>
      <c r="H42" s="28"/>
      <c r="I42" s="28"/>
      <c r="J42" s="28"/>
    </row>
    <row r="43" spans="1:10" x14ac:dyDescent="0.2">
      <c r="A43" s="59">
        <v>3618</v>
      </c>
      <c r="B43" s="60" t="s">
        <v>105</v>
      </c>
      <c r="C43" s="60" t="str">
        <f t="shared" si="0"/>
        <v>Kirchengemeinde Lorsbach</v>
      </c>
      <c r="D43" s="61" t="str">
        <f t="shared" si="1"/>
        <v>3618</v>
      </c>
      <c r="E43" s="61" t="str">
        <f t="shared" si="2"/>
        <v>900053618</v>
      </c>
      <c r="F43" s="61">
        <v>900053698</v>
      </c>
      <c r="G43" s="84" t="s">
        <v>91</v>
      </c>
      <c r="H43" s="28"/>
      <c r="I43" s="28"/>
      <c r="J43" s="28"/>
    </row>
    <row r="44" spans="1:10" x14ac:dyDescent="0.2">
      <c r="A44" s="59">
        <v>3619</v>
      </c>
      <c r="B44" s="60" t="s">
        <v>106</v>
      </c>
      <c r="C44" s="60" t="str">
        <f t="shared" si="0"/>
        <v>Kirchengemeinde Neuenhain</v>
      </c>
      <c r="D44" s="61" t="str">
        <f t="shared" si="1"/>
        <v>3619</v>
      </c>
      <c r="E44" s="61" t="str">
        <f t="shared" si="2"/>
        <v>900053619</v>
      </c>
      <c r="F44" s="61">
        <v>900053698</v>
      </c>
      <c r="G44" s="84" t="s">
        <v>91</v>
      </c>
      <c r="H44" s="28"/>
      <c r="I44" s="28"/>
      <c r="J44" s="28"/>
    </row>
    <row r="45" spans="1:10" x14ac:dyDescent="0.2">
      <c r="A45" s="59">
        <v>3620</v>
      </c>
      <c r="B45" s="60" t="s">
        <v>107</v>
      </c>
      <c r="C45" s="60" t="str">
        <f t="shared" si="0"/>
        <v>Andreasgemeinde Niederhöchstadt</v>
      </c>
      <c r="D45" s="61" t="str">
        <f t="shared" si="1"/>
        <v>3620</v>
      </c>
      <c r="E45" s="61" t="str">
        <f t="shared" si="2"/>
        <v>900053620</v>
      </c>
      <c r="F45" s="61">
        <v>900053698</v>
      </c>
      <c r="G45" s="84" t="s">
        <v>91</v>
      </c>
      <c r="H45" s="28"/>
      <c r="I45" s="28"/>
      <c r="J45" s="28"/>
    </row>
    <row r="46" spans="1:10" x14ac:dyDescent="0.2">
      <c r="A46" s="59">
        <v>3621</v>
      </c>
      <c r="B46" s="60" t="s">
        <v>108</v>
      </c>
      <c r="C46" s="60" t="str">
        <f t="shared" si="0"/>
        <v>Emmausgemeinde Eppstein</v>
      </c>
      <c r="D46" s="61" t="str">
        <f t="shared" si="1"/>
        <v>3621</v>
      </c>
      <c r="E46" s="61" t="str">
        <f t="shared" si="2"/>
        <v>900053621</v>
      </c>
      <c r="F46" s="61">
        <v>900053698</v>
      </c>
      <c r="G46" s="84" t="s">
        <v>91</v>
      </c>
      <c r="H46" s="28"/>
      <c r="I46" s="28"/>
      <c r="J46" s="28"/>
    </row>
    <row r="47" spans="1:10" x14ac:dyDescent="0.2">
      <c r="A47" s="59">
        <v>3622</v>
      </c>
      <c r="B47" s="60" t="s">
        <v>109</v>
      </c>
      <c r="C47" s="60" t="str">
        <f t="shared" si="0"/>
        <v>Kirchengemeinde Oberhöchstadt</v>
      </c>
      <c r="D47" s="61" t="str">
        <f t="shared" si="1"/>
        <v>3622</v>
      </c>
      <c r="E47" s="61" t="str">
        <f t="shared" si="2"/>
        <v>900053622</v>
      </c>
      <c r="F47" s="61">
        <v>900053698</v>
      </c>
      <c r="G47" s="84" t="s">
        <v>91</v>
      </c>
      <c r="H47" s="28"/>
      <c r="I47" s="28"/>
      <c r="J47" s="28"/>
    </row>
    <row r="48" spans="1:10" x14ac:dyDescent="0.2">
      <c r="A48" s="59">
        <v>3624</v>
      </c>
      <c r="B48" s="60" t="s">
        <v>110</v>
      </c>
      <c r="C48" s="60" t="str">
        <f t="shared" si="0"/>
        <v>Matthäusgemeinde Okriftel</v>
      </c>
      <c r="D48" s="61" t="str">
        <f t="shared" si="1"/>
        <v>3624</v>
      </c>
      <c r="E48" s="61" t="str">
        <f t="shared" si="2"/>
        <v>900053624</v>
      </c>
      <c r="F48" s="61">
        <v>900053698</v>
      </c>
      <c r="G48" s="84" t="s">
        <v>91</v>
      </c>
      <c r="H48" s="28"/>
      <c r="I48" s="28"/>
      <c r="J48" s="28"/>
    </row>
    <row r="49" spans="1:10" x14ac:dyDescent="0.2">
      <c r="A49" s="59">
        <v>3625</v>
      </c>
      <c r="B49" s="60" t="s">
        <v>111</v>
      </c>
      <c r="C49" s="60" t="str">
        <f t="shared" si="0"/>
        <v>Kirchengemeinde Schneidhain</v>
      </c>
      <c r="D49" s="61" t="str">
        <f t="shared" si="1"/>
        <v>3625</v>
      </c>
      <c r="E49" s="61" t="str">
        <f t="shared" si="2"/>
        <v>900053625</v>
      </c>
      <c r="F49" s="61">
        <v>900053698</v>
      </c>
      <c r="G49" s="84" t="s">
        <v>91</v>
      </c>
      <c r="H49" s="28"/>
      <c r="I49" s="28"/>
      <c r="J49" s="28"/>
    </row>
    <row r="50" spans="1:10" x14ac:dyDescent="0.2">
      <c r="A50" s="59">
        <v>3626</v>
      </c>
      <c r="B50" s="60" t="s">
        <v>112</v>
      </c>
      <c r="C50" s="60" t="str">
        <f t="shared" si="0"/>
        <v>Markusgemeinde Schönberg</v>
      </c>
      <c r="D50" s="61" t="str">
        <f t="shared" si="1"/>
        <v>3626</v>
      </c>
      <c r="E50" s="61" t="str">
        <f t="shared" si="2"/>
        <v>900053626</v>
      </c>
      <c r="F50" s="61">
        <v>900053698</v>
      </c>
      <c r="G50" s="84" t="s">
        <v>91</v>
      </c>
      <c r="H50" s="28"/>
      <c r="I50" s="28"/>
      <c r="J50" s="28"/>
    </row>
    <row r="51" spans="1:10" x14ac:dyDescent="0.2">
      <c r="A51" s="59">
        <v>3627</v>
      </c>
      <c r="B51" s="60" t="s">
        <v>113</v>
      </c>
      <c r="C51" s="60" t="str">
        <f t="shared" si="0"/>
        <v>Friedenskirchengemeinde Schwalbach</v>
      </c>
      <c r="D51" s="61" t="str">
        <f t="shared" si="1"/>
        <v>3627</v>
      </c>
      <c r="E51" s="61" t="str">
        <f t="shared" si="2"/>
        <v>900053627</v>
      </c>
      <c r="F51" s="61">
        <v>900053698</v>
      </c>
      <c r="G51" s="84" t="s">
        <v>91</v>
      </c>
      <c r="H51" s="28"/>
      <c r="I51" s="28"/>
      <c r="J51" s="28"/>
    </row>
    <row r="52" spans="1:10" x14ac:dyDescent="0.2">
      <c r="A52" s="59">
        <v>3628</v>
      </c>
      <c r="B52" s="60" t="s">
        <v>114</v>
      </c>
      <c r="C52" s="60" t="str">
        <f t="shared" si="0"/>
        <v>Limesgemeinde Schwalbach</v>
      </c>
      <c r="D52" s="61" t="str">
        <f t="shared" si="1"/>
        <v>3628</v>
      </c>
      <c r="E52" s="61" t="str">
        <f t="shared" si="2"/>
        <v>900053628</v>
      </c>
      <c r="F52" s="61">
        <v>900053698</v>
      </c>
      <c r="G52" s="84" t="s">
        <v>91</v>
      </c>
      <c r="H52" s="28"/>
      <c r="I52" s="28"/>
      <c r="J52" s="28"/>
    </row>
    <row r="53" spans="1:10" x14ac:dyDescent="0.2">
      <c r="A53" s="59">
        <v>3629</v>
      </c>
      <c r="B53" s="60" t="s">
        <v>115</v>
      </c>
      <c r="C53" s="60" t="str">
        <f t="shared" si="0"/>
        <v>Kirchengemeinde Sulzbach</v>
      </c>
      <c r="D53" s="61" t="str">
        <f t="shared" si="1"/>
        <v>3629</v>
      </c>
      <c r="E53" s="61" t="str">
        <f t="shared" si="2"/>
        <v>900053629</v>
      </c>
      <c r="F53" s="61">
        <v>900053698</v>
      </c>
      <c r="G53" s="84" t="s">
        <v>91</v>
      </c>
      <c r="H53" s="28"/>
      <c r="I53" s="28"/>
      <c r="J53" s="28"/>
    </row>
    <row r="54" spans="1:10" x14ac:dyDescent="0.2">
      <c r="A54" s="59">
        <v>3630</v>
      </c>
      <c r="B54" s="60" t="s">
        <v>116</v>
      </c>
      <c r="C54" s="60" t="str">
        <f t="shared" si="0"/>
        <v>Kirchengemeinde Liederbach</v>
      </c>
      <c r="D54" s="61" t="str">
        <f t="shared" si="1"/>
        <v>3630</v>
      </c>
      <c r="E54" s="61" t="str">
        <f t="shared" si="2"/>
        <v>900053630</v>
      </c>
      <c r="F54" s="61">
        <v>900053698</v>
      </c>
      <c r="G54" s="84" t="s">
        <v>91</v>
      </c>
      <c r="H54" s="28"/>
      <c r="I54" s="28"/>
      <c r="J54" s="28"/>
    </row>
    <row r="55" spans="1:10" x14ac:dyDescent="0.2">
      <c r="A55" s="59">
        <v>3631</v>
      </c>
      <c r="B55" s="60" t="s">
        <v>117</v>
      </c>
      <c r="C55" s="60" t="str">
        <f t="shared" si="0"/>
        <v>Kirchengemeinde Flörsheim</v>
      </c>
      <c r="D55" s="61" t="str">
        <f t="shared" si="1"/>
        <v>3631</v>
      </c>
      <c r="E55" s="61" t="str">
        <f t="shared" si="2"/>
        <v>900053631</v>
      </c>
      <c r="F55" s="61">
        <v>900053698</v>
      </c>
      <c r="G55" s="84" t="s">
        <v>91</v>
      </c>
      <c r="H55" s="28"/>
      <c r="I55" s="28"/>
      <c r="J55" s="28"/>
    </row>
    <row r="56" spans="1:10" x14ac:dyDescent="0.2">
      <c r="A56" s="59">
        <v>3632</v>
      </c>
      <c r="B56" s="60" t="s">
        <v>118</v>
      </c>
      <c r="C56" s="60" t="str">
        <f t="shared" si="0"/>
        <v>Kirchengemeinde Weilbach</v>
      </c>
      <c r="D56" s="61" t="str">
        <f t="shared" si="1"/>
        <v>3632</v>
      </c>
      <c r="E56" s="61" t="str">
        <f t="shared" si="2"/>
        <v>900053632</v>
      </c>
      <c r="F56" s="61">
        <v>900053698</v>
      </c>
      <c r="G56" s="84" t="s">
        <v>91</v>
      </c>
      <c r="H56" s="28"/>
      <c r="I56" s="28"/>
      <c r="J56" s="28"/>
    </row>
    <row r="57" spans="1:10" x14ac:dyDescent="0.2">
      <c r="A57" s="59">
        <v>3633</v>
      </c>
      <c r="B57" s="60" t="s">
        <v>119</v>
      </c>
      <c r="C57" s="60" t="str">
        <f t="shared" si="0"/>
        <v>Lukasgemeinde Glashütten</v>
      </c>
      <c r="D57" s="61" t="str">
        <f t="shared" si="1"/>
        <v>3633</v>
      </c>
      <c r="E57" s="61" t="str">
        <f t="shared" si="2"/>
        <v>900053633</v>
      </c>
      <c r="F57" s="61">
        <v>900053698</v>
      </c>
      <c r="G57" s="84" t="s">
        <v>91</v>
      </c>
      <c r="H57" s="28"/>
      <c r="I57" s="28"/>
      <c r="J57" s="28"/>
    </row>
    <row r="58" spans="1:10" x14ac:dyDescent="0.2">
      <c r="A58" s="59">
        <v>3698</v>
      </c>
      <c r="B58" s="60" t="s">
        <v>120</v>
      </c>
      <c r="C58" s="60" t="str">
        <f t="shared" si="0"/>
        <v>Dekanat Kronberg</v>
      </c>
      <c r="D58" s="61" t="str">
        <f t="shared" si="1"/>
        <v>3698</v>
      </c>
      <c r="E58" s="61" t="str">
        <f t="shared" si="2"/>
        <v>900053698</v>
      </c>
      <c r="F58" s="61">
        <v>900053698</v>
      </c>
      <c r="G58" s="84" t="s">
        <v>91</v>
      </c>
      <c r="H58" s="28"/>
      <c r="I58" s="28"/>
      <c r="J58" s="28"/>
    </row>
    <row r="59" spans="1:10" x14ac:dyDescent="0.2">
      <c r="A59" s="85">
        <v>9901</v>
      </c>
      <c r="B59" s="16" t="s">
        <v>121</v>
      </c>
      <c r="C59" s="60" t="str">
        <f t="shared" ref="C59:C79" si="3">B59</f>
        <v>Andreasstiftung</v>
      </c>
      <c r="D59" s="61" t="str">
        <f t="shared" si="1"/>
        <v>9901</v>
      </c>
      <c r="E59" s="61" t="str">
        <f t="shared" si="2"/>
        <v>900059901</v>
      </c>
      <c r="F59" s="61">
        <v>900053698</v>
      </c>
      <c r="G59" s="84" t="s">
        <v>91</v>
      </c>
      <c r="H59" s="28"/>
      <c r="I59" s="28"/>
      <c r="J59" s="28"/>
    </row>
    <row r="60" spans="1:10" x14ac:dyDescent="0.2">
      <c r="A60" s="85">
        <v>9902</v>
      </c>
      <c r="B60" s="16" t="s">
        <v>122</v>
      </c>
      <c r="C60" s="60" t="str">
        <f t="shared" si="3"/>
        <v>Stiftung der Ev. Heilig-Geist-Kirchengemeinde Oberursel</v>
      </c>
      <c r="D60" s="61" t="str">
        <f t="shared" si="1"/>
        <v>9902</v>
      </c>
      <c r="E60" s="61" t="str">
        <f t="shared" si="2"/>
        <v>900059902</v>
      </c>
      <c r="F60" s="83">
        <v>900050398</v>
      </c>
      <c r="G60" s="84" t="s">
        <v>64</v>
      </c>
      <c r="H60" s="28"/>
      <c r="I60" s="28"/>
      <c r="J60" s="28"/>
    </row>
    <row r="61" spans="1:10" x14ac:dyDescent="0.2">
      <c r="A61" s="85">
        <v>9903</v>
      </c>
      <c r="B61" s="16" t="s">
        <v>123</v>
      </c>
      <c r="C61" s="60" t="str">
        <f t="shared" si="3"/>
        <v>Stiftung der Ev. Immanuel-Gemeinde Königstein</v>
      </c>
      <c r="D61" s="61" t="str">
        <f t="shared" si="1"/>
        <v>9903</v>
      </c>
      <c r="E61" s="61" t="str">
        <f t="shared" si="2"/>
        <v>900059903</v>
      </c>
      <c r="F61" s="61">
        <v>900053698</v>
      </c>
      <c r="G61" s="84" t="s">
        <v>91</v>
      </c>
      <c r="H61" s="28"/>
      <c r="I61" s="28"/>
      <c r="J61" s="28"/>
    </row>
    <row r="62" spans="1:10" x14ac:dyDescent="0.2">
      <c r="A62" s="85">
        <v>9904</v>
      </c>
      <c r="B62" s="16" t="s">
        <v>124</v>
      </c>
      <c r="C62" s="60" t="str">
        <f t="shared" si="3"/>
        <v>Treuhandfonds Ev. KGM Bad Soden</v>
      </c>
      <c r="D62" s="61" t="str">
        <f t="shared" si="1"/>
        <v>9904</v>
      </c>
      <c r="E62" s="61" t="str">
        <f t="shared" si="2"/>
        <v>900059904</v>
      </c>
      <c r="F62" s="61">
        <v>900053698</v>
      </c>
      <c r="G62" s="84" t="s">
        <v>91</v>
      </c>
      <c r="H62" s="28"/>
      <c r="I62" s="28"/>
      <c r="J62" s="28"/>
    </row>
    <row r="63" spans="1:10" x14ac:dyDescent="0.2">
      <c r="A63" s="85">
        <v>9905</v>
      </c>
      <c r="B63" s="16" t="s">
        <v>125</v>
      </c>
      <c r="C63" s="60" t="str">
        <f t="shared" si="3"/>
        <v>Stiftung Ev. KGM Bad Soden</v>
      </c>
      <c r="D63" s="61" t="str">
        <f t="shared" si="1"/>
        <v>9905</v>
      </c>
      <c r="E63" s="61" t="str">
        <f t="shared" si="2"/>
        <v>900059905</v>
      </c>
      <c r="F63" s="61">
        <v>900053698</v>
      </c>
      <c r="G63" s="84" t="s">
        <v>91</v>
      </c>
      <c r="H63" s="28"/>
      <c r="I63" s="28"/>
      <c r="J63" s="28"/>
    </row>
    <row r="64" spans="1:10" x14ac:dyDescent="0.2">
      <c r="A64" s="85">
        <v>9906</v>
      </c>
      <c r="B64" s="16" t="s">
        <v>126</v>
      </c>
      <c r="C64" s="60" t="str">
        <f t="shared" si="3"/>
        <v>Stiftung der Ev. Kirchengemeinde Usingen</v>
      </c>
      <c r="D64" s="61" t="str">
        <f t="shared" si="1"/>
        <v>9906</v>
      </c>
      <c r="E64" s="61" t="str">
        <f t="shared" si="2"/>
        <v>900059906</v>
      </c>
      <c r="F64" s="83">
        <v>900050398</v>
      </c>
      <c r="G64" s="84" t="s">
        <v>64</v>
      </c>
      <c r="H64" s="28"/>
      <c r="I64" s="28"/>
      <c r="J64" s="28"/>
    </row>
    <row r="65" spans="1:10" x14ac:dyDescent="0.2">
      <c r="A65" s="85">
        <v>9907</v>
      </c>
      <c r="B65" s="16" t="s">
        <v>127</v>
      </c>
      <c r="C65" s="60" t="str">
        <f t="shared" si="3"/>
        <v>Hattersheim evangelisch-Stiftung</v>
      </c>
      <c r="D65" s="61" t="str">
        <f t="shared" si="1"/>
        <v>9907</v>
      </c>
      <c r="E65" s="61" t="str">
        <f t="shared" si="2"/>
        <v>900059907</v>
      </c>
      <c r="F65" s="61">
        <v>900053698</v>
      </c>
      <c r="G65" s="84" t="s">
        <v>91</v>
      </c>
      <c r="H65" s="28"/>
      <c r="I65" s="28"/>
      <c r="J65" s="28"/>
    </row>
    <row r="66" spans="1:10" x14ac:dyDescent="0.2">
      <c r="A66" s="85">
        <v>9908</v>
      </c>
      <c r="B66" s="16" t="s">
        <v>128</v>
      </c>
      <c r="C66" s="60" t="str">
        <f t="shared" si="3"/>
        <v>Stiftung Hugenottenkirche Friedrichsdorf</v>
      </c>
      <c r="D66" s="61" t="str">
        <f t="shared" ref="D66:D129" si="4">IF(LEN($A66)&lt;=4,LEFT(TEXT($A66,"0000"),4),LEFT(TEXT($A66,"000000"),4))</f>
        <v>9908</v>
      </c>
      <c r="E66" s="61" t="str">
        <f t="shared" ref="E66:E129" si="5">$M$1&amp;$D66</f>
        <v>900059908</v>
      </c>
      <c r="F66" s="83">
        <v>900050398</v>
      </c>
      <c r="G66" s="84" t="s">
        <v>64</v>
      </c>
      <c r="H66" s="28"/>
      <c r="I66" s="28"/>
      <c r="J66" s="28"/>
    </row>
    <row r="67" spans="1:10" x14ac:dyDescent="0.2">
      <c r="A67" s="85">
        <v>9909</v>
      </c>
      <c r="B67" s="16" t="s">
        <v>129</v>
      </c>
      <c r="C67" s="60" t="str">
        <f t="shared" si="3"/>
        <v>Kreuzkirchenstiftung</v>
      </c>
      <c r="D67" s="61" t="str">
        <f t="shared" si="4"/>
        <v>9909</v>
      </c>
      <c r="E67" s="61" t="str">
        <f t="shared" si="5"/>
        <v>900059909</v>
      </c>
      <c r="F67" s="83">
        <v>900050398</v>
      </c>
      <c r="G67" s="84" t="s">
        <v>64</v>
      </c>
      <c r="H67" s="28"/>
      <c r="I67" s="28"/>
      <c r="J67" s="28"/>
    </row>
    <row r="68" spans="1:10" x14ac:dyDescent="0.2">
      <c r="A68" s="85">
        <v>9910</v>
      </c>
      <c r="B68" s="16" t="s">
        <v>130</v>
      </c>
      <c r="C68" s="60" t="str">
        <f t="shared" si="3"/>
        <v>Stiftung der Martin-Luther-Gemeinde Falkenstein</v>
      </c>
      <c r="D68" s="61" t="str">
        <f t="shared" si="4"/>
        <v>9910</v>
      </c>
      <c r="E68" s="61" t="str">
        <f t="shared" si="5"/>
        <v>900059910</v>
      </c>
      <c r="F68" s="61">
        <v>900053698</v>
      </c>
      <c r="G68" s="84" t="s">
        <v>91</v>
      </c>
      <c r="H68" s="28"/>
      <c r="I68" s="28"/>
      <c r="J68" s="28"/>
    </row>
    <row r="69" spans="1:10" x14ac:dyDescent="0.2">
      <c r="A69" s="85">
        <v>9911</v>
      </c>
      <c r="B69" s="16" t="s">
        <v>131</v>
      </c>
      <c r="C69" s="60" t="str">
        <f t="shared" si="3"/>
        <v>Pompilia-Schorr-Treuhandfonds</v>
      </c>
      <c r="D69" s="61" t="str">
        <f t="shared" si="4"/>
        <v>9911</v>
      </c>
      <c r="E69" s="61" t="str">
        <f t="shared" si="5"/>
        <v>900059911</v>
      </c>
      <c r="F69" s="61">
        <v>900053698</v>
      </c>
      <c r="G69" s="84" t="s">
        <v>91</v>
      </c>
      <c r="H69" s="28"/>
      <c r="I69" s="28"/>
      <c r="J69" s="28"/>
    </row>
    <row r="70" spans="1:10" x14ac:dyDescent="0.2">
      <c r="A70" s="85">
        <v>9912</v>
      </c>
      <c r="B70" s="16" t="s">
        <v>132</v>
      </c>
      <c r="C70" s="60" t="str">
        <f t="shared" si="3"/>
        <v>Senfkornstiftung</v>
      </c>
      <c r="D70" s="61" t="str">
        <f t="shared" si="4"/>
        <v>9912</v>
      </c>
      <c r="E70" s="61" t="str">
        <f t="shared" si="5"/>
        <v>900059912</v>
      </c>
      <c r="F70" s="61">
        <v>900053698</v>
      </c>
      <c r="G70" s="84" t="s">
        <v>91</v>
      </c>
      <c r="H70" s="28"/>
      <c r="I70" s="28"/>
      <c r="J70" s="28"/>
    </row>
    <row r="71" spans="1:10" x14ac:dyDescent="0.2">
      <c r="A71" s="85">
        <v>9913</v>
      </c>
      <c r="B71" s="16" t="s">
        <v>133</v>
      </c>
      <c r="C71" s="60" t="str">
        <f t="shared" si="3"/>
        <v>Stiftung der St. Georgsgemeinde Steinbach</v>
      </c>
      <c r="D71" s="61" t="str">
        <f t="shared" si="4"/>
        <v>9913</v>
      </c>
      <c r="E71" s="61" t="str">
        <f t="shared" si="5"/>
        <v>900059913</v>
      </c>
      <c r="F71" s="83">
        <v>900050398</v>
      </c>
      <c r="G71" s="84" t="s">
        <v>64</v>
      </c>
      <c r="H71" s="28"/>
      <c r="I71" s="28"/>
      <c r="J71" s="28"/>
    </row>
    <row r="72" spans="1:10" x14ac:dyDescent="0.2">
      <c r="A72" s="85">
        <v>9914</v>
      </c>
      <c r="B72" s="16" t="s">
        <v>134</v>
      </c>
      <c r="C72" s="60" t="str">
        <f t="shared" si="3"/>
        <v>Stiftung Ste(d)ter Tropfen</v>
      </c>
      <c r="D72" s="61" t="str">
        <f t="shared" si="4"/>
        <v>9914</v>
      </c>
      <c r="E72" s="61" t="str">
        <f t="shared" si="5"/>
        <v>900059914</v>
      </c>
      <c r="F72" s="83">
        <v>900050398</v>
      </c>
      <c r="G72" s="84" t="s">
        <v>64</v>
      </c>
      <c r="H72" s="28"/>
      <c r="I72" s="28"/>
      <c r="J72" s="28"/>
    </row>
    <row r="73" spans="1:10" x14ac:dyDescent="0.2">
      <c r="A73" s="85">
        <v>9915</v>
      </c>
      <c r="B73" s="16" t="s">
        <v>135</v>
      </c>
      <c r="C73" s="60" t="str">
        <f t="shared" si="3"/>
        <v>Stiftung der Ev. Talkirchengemeinde Eppstein</v>
      </c>
      <c r="D73" s="61" t="str">
        <f t="shared" si="4"/>
        <v>9915</v>
      </c>
      <c r="E73" s="61" t="str">
        <f t="shared" si="5"/>
        <v>900059915</v>
      </c>
      <c r="F73" s="61">
        <v>900053698</v>
      </c>
      <c r="G73" s="84" t="s">
        <v>91</v>
      </c>
      <c r="H73" s="28"/>
      <c r="I73" s="28"/>
      <c r="J73" s="28"/>
    </row>
    <row r="74" spans="1:10" x14ac:dyDescent="0.2">
      <c r="A74" s="85">
        <v>9916</v>
      </c>
      <c r="B74" s="16" t="s">
        <v>136</v>
      </c>
      <c r="C74" s="60" t="str">
        <f t="shared" si="3"/>
        <v>Stiftung zur Himmelspforte</v>
      </c>
      <c r="D74" s="61" t="str">
        <f t="shared" si="4"/>
        <v>9916</v>
      </c>
      <c r="E74" s="61" t="str">
        <f t="shared" si="5"/>
        <v>900059916</v>
      </c>
      <c r="F74" s="83">
        <v>900050398</v>
      </c>
      <c r="G74" s="84" t="s">
        <v>64</v>
      </c>
      <c r="H74" s="28"/>
      <c r="I74" s="28"/>
      <c r="J74" s="28"/>
    </row>
    <row r="75" spans="1:10" x14ac:dyDescent="0.2">
      <c r="A75" s="59">
        <v>9917</v>
      </c>
      <c r="B75" s="60" t="s">
        <v>137</v>
      </c>
      <c r="C75" s="60" t="str">
        <f t="shared" si="3"/>
        <v>Bad Homburger Hospizdienst e.V.</v>
      </c>
      <c r="D75" s="61" t="str">
        <f t="shared" si="4"/>
        <v>9917</v>
      </c>
      <c r="E75" s="61" t="str">
        <f t="shared" si="5"/>
        <v>900059917</v>
      </c>
      <c r="F75" s="61"/>
      <c r="G75" s="84"/>
      <c r="H75" s="28"/>
      <c r="I75" s="28"/>
      <c r="J75" s="28"/>
    </row>
    <row r="76" spans="1:10" x14ac:dyDescent="0.2">
      <c r="A76" s="59">
        <v>9918</v>
      </c>
      <c r="B76" s="60" t="s">
        <v>138</v>
      </c>
      <c r="C76" s="60" t="str">
        <f t="shared" si="3"/>
        <v>Zweckverband Diakoniestation Usinger Land</v>
      </c>
      <c r="D76" s="61" t="str">
        <f t="shared" si="4"/>
        <v>9918</v>
      </c>
      <c r="E76" s="61" t="str">
        <f t="shared" si="5"/>
        <v>900059918</v>
      </c>
      <c r="F76" s="83">
        <v>900050398</v>
      </c>
      <c r="G76" s="84" t="s">
        <v>64</v>
      </c>
      <c r="H76" s="28"/>
      <c r="I76" s="28"/>
      <c r="J76" s="28"/>
    </row>
    <row r="77" spans="1:10" x14ac:dyDescent="0.2">
      <c r="A77" s="59">
        <v>9919</v>
      </c>
      <c r="B77" s="60" t="s">
        <v>139</v>
      </c>
      <c r="C77" s="60" t="str">
        <f t="shared" si="3"/>
        <v>Hospitalstiftung Kronberg</v>
      </c>
      <c r="D77" s="61" t="str">
        <f t="shared" si="4"/>
        <v>9919</v>
      </c>
      <c r="E77" s="61" t="str">
        <f t="shared" si="5"/>
        <v>900059919</v>
      </c>
      <c r="F77" s="61">
        <v>900053698</v>
      </c>
      <c r="G77" s="84" t="s">
        <v>91</v>
      </c>
      <c r="H77" s="28"/>
      <c r="I77" s="28"/>
      <c r="J77" s="28"/>
    </row>
    <row r="78" spans="1:10" x14ac:dyDescent="0.2">
      <c r="A78" s="59">
        <v>9920</v>
      </c>
      <c r="B78" s="60" t="s">
        <v>140</v>
      </c>
      <c r="C78" s="60" t="str">
        <f t="shared" si="3"/>
        <v>Stiftung Kirche in Stadt - Eine Stiftung d. Erlöserkirche Bad Homburg</v>
      </c>
      <c r="D78" s="61" t="str">
        <f t="shared" si="4"/>
        <v>9920</v>
      </c>
      <c r="E78" s="61" t="str">
        <f t="shared" si="5"/>
        <v>900059920</v>
      </c>
      <c r="F78" s="83">
        <v>900050398</v>
      </c>
      <c r="G78" s="84" t="s">
        <v>64</v>
      </c>
      <c r="H78" s="28"/>
      <c r="I78" s="28"/>
      <c r="J78" s="28"/>
    </row>
    <row r="79" spans="1:10" x14ac:dyDescent="0.2">
      <c r="A79" s="59">
        <v>9952</v>
      </c>
      <c r="B79" s="60" t="s">
        <v>141</v>
      </c>
      <c r="C79" s="60" t="str">
        <f t="shared" si="3"/>
        <v>Bachchor Ev. Erlöserkirche</v>
      </c>
      <c r="D79" s="61" t="str">
        <f t="shared" si="4"/>
        <v>9952</v>
      </c>
      <c r="E79" s="61" t="str">
        <f t="shared" si="5"/>
        <v>900059952</v>
      </c>
      <c r="F79" s="83">
        <v>900050398</v>
      </c>
      <c r="G79" s="84" t="s">
        <v>64</v>
      </c>
      <c r="H79" s="28"/>
      <c r="I79" s="28"/>
      <c r="J79" s="28"/>
    </row>
    <row r="80" spans="1:10" x14ac:dyDescent="0.2">
      <c r="A80" s="86">
        <v>30303</v>
      </c>
      <c r="B80" s="60" t="s">
        <v>142</v>
      </c>
      <c r="C80" s="60" t="str">
        <f t="shared" ref="C80:C140" si="6">MID(B80,5,100)</f>
        <v>Gedächtniskirche Krippe, Bonhöfferhaus</v>
      </c>
      <c r="D80" s="61" t="str">
        <f t="shared" si="4"/>
        <v>0303</v>
      </c>
      <c r="E80" s="61" t="str">
        <f t="shared" si="5"/>
        <v>900050303</v>
      </c>
      <c r="F80" s="83">
        <v>900050398</v>
      </c>
      <c r="G80" s="84" t="s">
        <v>64</v>
      </c>
      <c r="H80" s="28"/>
      <c r="I80" s="28"/>
      <c r="J80" s="28"/>
    </row>
    <row r="81" spans="1:10" x14ac:dyDescent="0.2">
      <c r="A81" s="86">
        <v>30801</v>
      </c>
      <c r="B81" s="60" t="s">
        <v>143</v>
      </c>
      <c r="C81" s="60" t="str">
        <f t="shared" si="6"/>
        <v>KiTa Köppern</v>
      </c>
      <c r="D81" s="61" t="str">
        <f t="shared" si="4"/>
        <v>0308</v>
      </c>
      <c r="E81" s="61" t="str">
        <f t="shared" si="5"/>
        <v>900050308</v>
      </c>
      <c r="F81" s="83">
        <v>900050398</v>
      </c>
      <c r="G81" s="84" t="s">
        <v>64</v>
      </c>
      <c r="H81" s="28"/>
      <c r="I81" s="28"/>
      <c r="J81" s="28"/>
    </row>
    <row r="82" spans="1:10" x14ac:dyDescent="0.2">
      <c r="A82" s="86">
        <v>31803</v>
      </c>
      <c r="B82" s="60" t="s">
        <v>144</v>
      </c>
      <c r="C82" s="60" t="str">
        <f t="shared" si="6"/>
        <v>KiTa Rosengärtchen, Oberursel Krippe</v>
      </c>
      <c r="D82" s="61" t="str">
        <f t="shared" si="4"/>
        <v>0318</v>
      </c>
      <c r="E82" s="61" t="str">
        <f t="shared" si="5"/>
        <v>900050318</v>
      </c>
      <c r="F82" s="83">
        <v>900050398</v>
      </c>
      <c r="G82" s="84" t="s">
        <v>64</v>
      </c>
      <c r="H82" s="28"/>
      <c r="I82" s="28"/>
      <c r="J82" s="28"/>
    </row>
    <row r="83" spans="1:10" x14ac:dyDescent="0.2">
      <c r="A83" s="86">
        <v>33101</v>
      </c>
      <c r="B83" s="60" t="s">
        <v>145</v>
      </c>
      <c r="C83" s="60" t="str">
        <f t="shared" si="6"/>
        <v>KiTa Usingen</v>
      </c>
      <c r="D83" s="61" t="str">
        <f t="shared" si="4"/>
        <v>0331</v>
      </c>
      <c r="E83" s="61" t="str">
        <f t="shared" si="5"/>
        <v>900050331</v>
      </c>
      <c r="F83" s="83">
        <v>900050398</v>
      </c>
      <c r="G83" s="84" t="s">
        <v>64</v>
      </c>
      <c r="H83" s="28"/>
      <c r="I83" s="28"/>
      <c r="J83" s="28"/>
    </row>
    <row r="84" spans="1:10" x14ac:dyDescent="0.2">
      <c r="A84" s="86">
        <v>33301</v>
      </c>
      <c r="B84" s="60" t="s">
        <v>146</v>
      </c>
      <c r="C84" s="60" t="str">
        <f t="shared" si="6"/>
        <v>KiTa Westerfeld</v>
      </c>
      <c r="D84" s="61" t="str">
        <f t="shared" si="4"/>
        <v>0333</v>
      </c>
      <c r="E84" s="61" t="str">
        <f t="shared" si="5"/>
        <v>900050333</v>
      </c>
      <c r="F84" s="83">
        <v>900050398</v>
      </c>
      <c r="G84" s="84" t="s">
        <v>64</v>
      </c>
      <c r="H84" s="28"/>
      <c r="I84" s="28"/>
      <c r="J84" s="28"/>
    </row>
    <row r="85" spans="1:10" x14ac:dyDescent="0.2">
      <c r="A85" s="86">
        <v>39801</v>
      </c>
      <c r="B85" s="60" t="s">
        <v>147</v>
      </c>
      <c r="C85" s="60" t="str">
        <f t="shared" si="6"/>
        <v>Kita und Hort Erlöserkirche</v>
      </c>
      <c r="D85" s="61" t="str">
        <f t="shared" si="4"/>
        <v>0398</v>
      </c>
      <c r="E85" s="61" t="str">
        <f t="shared" si="5"/>
        <v>900050398</v>
      </c>
      <c r="F85" s="83">
        <v>900050398</v>
      </c>
      <c r="G85" s="84" t="s">
        <v>64</v>
      </c>
      <c r="H85" s="28"/>
      <c r="I85" s="28"/>
      <c r="J85" s="28"/>
    </row>
    <row r="86" spans="1:10" x14ac:dyDescent="0.2">
      <c r="A86" s="86">
        <v>39802</v>
      </c>
      <c r="B86" s="60" t="s">
        <v>148</v>
      </c>
      <c r="C86" s="60" t="str">
        <f t="shared" si="6"/>
        <v>Kleinkinderschule KiTa und Krippe</v>
      </c>
      <c r="D86" s="61" t="str">
        <f t="shared" si="4"/>
        <v>0398</v>
      </c>
      <c r="E86" s="61" t="str">
        <f t="shared" si="5"/>
        <v>900050398</v>
      </c>
      <c r="F86" s="83">
        <v>900050398</v>
      </c>
      <c r="G86" s="84" t="s">
        <v>64</v>
      </c>
      <c r="H86" s="28"/>
      <c r="I86" s="28"/>
      <c r="J86" s="28"/>
    </row>
    <row r="87" spans="1:10" x14ac:dyDescent="0.2">
      <c r="A87" s="86">
        <v>39803</v>
      </c>
      <c r="B87" s="60" t="s">
        <v>149</v>
      </c>
      <c r="C87" s="60" t="str">
        <f t="shared" si="6"/>
        <v>KiTa und Krippe Steinbach</v>
      </c>
      <c r="D87" s="61" t="str">
        <f t="shared" si="4"/>
        <v>0398</v>
      </c>
      <c r="E87" s="61" t="str">
        <f t="shared" si="5"/>
        <v>900050398</v>
      </c>
      <c r="F87" s="83">
        <v>900050398</v>
      </c>
      <c r="G87" s="84" t="s">
        <v>64</v>
      </c>
      <c r="H87" s="28"/>
      <c r="I87" s="28"/>
      <c r="J87" s="28"/>
    </row>
    <row r="88" spans="1:10" x14ac:dyDescent="0.2">
      <c r="A88" s="86">
        <v>39804</v>
      </c>
      <c r="B88" s="60" t="s">
        <v>150</v>
      </c>
      <c r="C88" s="60" t="str">
        <f t="shared" si="6"/>
        <v>KiTa Stierstadt</v>
      </c>
      <c r="D88" s="61" t="str">
        <f t="shared" si="4"/>
        <v>0398</v>
      </c>
      <c r="E88" s="61" t="str">
        <f t="shared" si="5"/>
        <v>900050398</v>
      </c>
      <c r="F88" s="83">
        <v>900050398</v>
      </c>
      <c r="G88" s="84" t="s">
        <v>64</v>
      </c>
      <c r="H88" s="28"/>
      <c r="I88" s="28"/>
      <c r="J88" s="28"/>
    </row>
    <row r="89" spans="1:10" x14ac:dyDescent="0.2">
      <c r="A89" s="86">
        <v>39805</v>
      </c>
      <c r="B89" s="60" t="s">
        <v>151</v>
      </c>
      <c r="C89" s="60" t="str">
        <f t="shared" si="6"/>
        <v>KiTa Christuskirche</v>
      </c>
      <c r="D89" s="61" t="str">
        <f t="shared" si="4"/>
        <v>0398</v>
      </c>
      <c r="E89" s="61" t="str">
        <f t="shared" si="5"/>
        <v>900050398</v>
      </c>
      <c r="F89" s="83">
        <v>900050398</v>
      </c>
      <c r="G89" s="84" t="s">
        <v>64</v>
      </c>
      <c r="H89" s="28"/>
      <c r="I89" s="28"/>
      <c r="J89" s="28"/>
    </row>
    <row r="90" spans="1:10" x14ac:dyDescent="0.2">
      <c r="A90" s="86">
        <v>39806</v>
      </c>
      <c r="B90" s="60" t="s">
        <v>152</v>
      </c>
      <c r="C90" s="60" t="str">
        <f t="shared" si="6"/>
        <v>KiTa und Krippe Arche Noah, Oberursel</v>
      </c>
      <c r="D90" s="61" t="str">
        <f t="shared" si="4"/>
        <v>0398</v>
      </c>
      <c r="E90" s="61" t="str">
        <f t="shared" si="5"/>
        <v>900050398</v>
      </c>
      <c r="F90" s="83">
        <v>900050398</v>
      </c>
      <c r="G90" s="84" t="s">
        <v>64</v>
      </c>
      <c r="H90" s="28"/>
      <c r="I90" s="28"/>
      <c r="J90" s="28"/>
    </row>
    <row r="91" spans="1:10" x14ac:dyDescent="0.2">
      <c r="A91" s="86">
        <v>39807</v>
      </c>
      <c r="B91" s="60" t="s">
        <v>153</v>
      </c>
      <c r="C91" s="60" t="str">
        <f t="shared" si="6"/>
        <v>KiTa und Krippe Kreuzkirche, Oberursel</v>
      </c>
      <c r="D91" s="61" t="str">
        <f t="shared" si="4"/>
        <v>0398</v>
      </c>
      <c r="E91" s="61" t="str">
        <f t="shared" si="5"/>
        <v>900050398</v>
      </c>
      <c r="F91" s="83">
        <v>900050398</v>
      </c>
      <c r="G91" s="84" t="s">
        <v>64</v>
      </c>
      <c r="H91" s="28"/>
      <c r="I91" s="28"/>
      <c r="J91" s="28"/>
    </row>
    <row r="92" spans="1:10" x14ac:dyDescent="0.2">
      <c r="A92" s="86">
        <v>39808</v>
      </c>
      <c r="B92" s="60" t="s">
        <v>154</v>
      </c>
      <c r="C92" s="60" t="str">
        <f t="shared" si="6"/>
        <v>KiTa Hausen-Arnsbach</v>
      </c>
      <c r="D92" s="61" t="str">
        <f t="shared" si="4"/>
        <v>0398</v>
      </c>
      <c r="E92" s="61" t="str">
        <f t="shared" si="5"/>
        <v>900050398</v>
      </c>
      <c r="F92" s="83">
        <v>900050398</v>
      </c>
      <c r="G92" s="84" t="s">
        <v>64</v>
      </c>
      <c r="H92" s="28"/>
      <c r="I92" s="28"/>
      <c r="J92" s="28"/>
    </row>
    <row r="93" spans="1:10" x14ac:dyDescent="0.2">
      <c r="A93" s="86">
        <v>39809</v>
      </c>
      <c r="B93" s="60" t="s">
        <v>155</v>
      </c>
      <c r="C93" s="60" t="str">
        <f t="shared" si="6"/>
        <v>KiTa Falkenstein, Martin-Luther-Gemeinde</v>
      </c>
      <c r="D93" s="61" t="str">
        <f t="shared" si="4"/>
        <v>0398</v>
      </c>
      <c r="E93" s="61" t="str">
        <f t="shared" si="5"/>
        <v>900050398</v>
      </c>
      <c r="F93" s="83">
        <v>900050398</v>
      </c>
      <c r="G93" s="84" t="s">
        <v>64</v>
      </c>
      <c r="H93" s="28"/>
      <c r="I93" s="28"/>
      <c r="J93" s="28"/>
    </row>
    <row r="94" spans="1:10" x14ac:dyDescent="0.2">
      <c r="A94" s="86">
        <v>39810</v>
      </c>
      <c r="B94" s="60" t="s">
        <v>156</v>
      </c>
      <c r="C94" s="60" t="str">
        <f t="shared" si="6"/>
        <v>KiTa Hattersheim</v>
      </c>
      <c r="D94" s="61" t="str">
        <f t="shared" si="4"/>
        <v>0398</v>
      </c>
      <c r="E94" s="61" t="str">
        <f t="shared" si="5"/>
        <v>900050398</v>
      </c>
      <c r="F94" s="83">
        <v>900050398</v>
      </c>
      <c r="G94" s="84" t="s">
        <v>64</v>
      </c>
      <c r="H94" s="28"/>
      <c r="I94" s="28"/>
      <c r="J94" s="28"/>
    </row>
    <row r="95" spans="1:10" x14ac:dyDescent="0.2">
      <c r="A95" s="86">
        <v>39811</v>
      </c>
      <c r="B95" s="60" t="s">
        <v>157</v>
      </c>
      <c r="C95" s="60" t="str">
        <f t="shared" si="6"/>
        <v>KiTa Ritterwiesen, Liederbach</v>
      </c>
      <c r="D95" s="61" t="str">
        <f t="shared" si="4"/>
        <v>0398</v>
      </c>
      <c r="E95" s="61" t="str">
        <f t="shared" si="5"/>
        <v>900050398</v>
      </c>
      <c r="F95" s="61">
        <v>900050398</v>
      </c>
      <c r="G95" s="84" t="s">
        <v>64</v>
      </c>
      <c r="H95" s="28"/>
      <c r="I95" s="28"/>
      <c r="J95" s="28"/>
    </row>
    <row r="96" spans="1:10" x14ac:dyDescent="0.2">
      <c r="A96" s="86">
        <v>39812</v>
      </c>
      <c r="B96" s="60" t="s">
        <v>158</v>
      </c>
      <c r="C96" s="60" t="str">
        <f t="shared" si="6"/>
        <v>KiTa Bahnstraße, Liederbach</v>
      </c>
      <c r="D96" s="61" t="str">
        <f t="shared" si="4"/>
        <v>0398</v>
      </c>
      <c r="E96" s="61" t="str">
        <f t="shared" si="5"/>
        <v>900050398</v>
      </c>
      <c r="F96" s="61">
        <v>900050398</v>
      </c>
      <c r="G96" s="84" t="s">
        <v>64</v>
      </c>
      <c r="H96" s="28"/>
      <c r="I96" s="28"/>
      <c r="J96" s="28"/>
    </row>
    <row r="97" spans="1:10" x14ac:dyDescent="0.2">
      <c r="A97" s="86">
        <v>39813</v>
      </c>
      <c r="B97" s="60" t="s">
        <v>159</v>
      </c>
      <c r="C97" s="60" t="str">
        <f t="shared" si="6"/>
        <v>KiFaz  Rosengärtchen, Oberursel</v>
      </c>
      <c r="D97" s="61" t="str">
        <f t="shared" si="4"/>
        <v>0398</v>
      </c>
      <c r="E97" s="61" t="str">
        <f t="shared" si="5"/>
        <v>900050398</v>
      </c>
      <c r="F97" s="83">
        <v>900050398</v>
      </c>
      <c r="G97" s="84" t="s">
        <v>64</v>
      </c>
      <c r="H97" s="28"/>
      <c r="I97" s="28"/>
      <c r="J97" s="28"/>
    </row>
    <row r="98" spans="1:10" x14ac:dyDescent="0.2">
      <c r="A98" s="86">
        <v>39814</v>
      </c>
      <c r="B98" s="60" t="s">
        <v>160</v>
      </c>
      <c r="C98" s="60" t="str">
        <f t="shared" si="6"/>
        <v>KiTa Rappelkiste Schönberg</v>
      </c>
      <c r="D98" s="61" t="str">
        <f t="shared" si="4"/>
        <v>0398</v>
      </c>
      <c r="E98" s="61" t="str">
        <f t="shared" si="5"/>
        <v>900050398</v>
      </c>
      <c r="F98" s="61">
        <v>900050398</v>
      </c>
      <c r="G98" s="84" t="s">
        <v>64</v>
      </c>
      <c r="H98" s="28"/>
      <c r="I98" s="28"/>
      <c r="J98" s="28"/>
    </row>
    <row r="99" spans="1:10" x14ac:dyDescent="0.2">
      <c r="A99" s="86">
        <v>39816</v>
      </c>
      <c r="B99" s="60" t="s">
        <v>161</v>
      </c>
      <c r="C99" s="60" t="str">
        <f t="shared" si="6"/>
        <v>KiTa Kleine Strolche</v>
      </c>
      <c r="D99" s="61" t="str">
        <f t="shared" si="4"/>
        <v>0398</v>
      </c>
      <c r="E99" s="61" t="str">
        <f t="shared" si="5"/>
        <v>900050398</v>
      </c>
      <c r="F99" s="83">
        <v>900050398</v>
      </c>
      <c r="G99" s="84" t="s">
        <v>64</v>
      </c>
      <c r="H99" s="28"/>
      <c r="I99" s="28"/>
      <c r="J99" s="28"/>
    </row>
    <row r="100" spans="1:10" x14ac:dyDescent="0.2">
      <c r="A100" s="86">
        <v>39817</v>
      </c>
      <c r="B100" s="60" t="s">
        <v>162</v>
      </c>
      <c r="C100" s="60" t="str">
        <f t="shared" si="6"/>
        <v>KiTa Am Bonhoeffer-Haus</v>
      </c>
      <c r="D100" s="61" t="str">
        <f t="shared" si="4"/>
        <v>0398</v>
      </c>
      <c r="E100" s="61" t="str">
        <f t="shared" si="5"/>
        <v>900050398</v>
      </c>
      <c r="F100" s="83">
        <v>900050398</v>
      </c>
      <c r="G100" s="84" t="s">
        <v>64</v>
      </c>
      <c r="H100" s="28"/>
      <c r="I100" s="28"/>
      <c r="J100" s="28"/>
    </row>
    <row r="101" spans="1:10" x14ac:dyDescent="0.2">
      <c r="A101" s="86">
        <v>32001</v>
      </c>
      <c r="B101" s="60" t="s">
        <v>163</v>
      </c>
      <c r="C101" s="60" t="str">
        <f t="shared" si="6"/>
        <v>KiTa Unterm Himmelszelt Neu-Anspach</v>
      </c>
      <c r="D101" s="61" t="str">
        <f t="shared" si="4"/>
        <v>0320</v>
      </c>
      <c r="E101" s="61" t="str">
        <f t="shared" si="5"/>
        <v>900050320</v>
      </c>
      <c r="F101" s="83">
        <v>900050398</v>
      </c>
      <c r="G101" s="84" t="s">
        <v>64</v>
      </c>
      <c r="H101" s="28"/>
      <c r="I101" s="28"/>
      <c r="J101" s="28"/>
    </row>
    <row r="102" spans="1:10" x14ac:dyDescent="0.2">
      <c r="A102" s="86">
        <v>360201</v>
      </c>
      <c r="B102" s="60" t="s">
        <v>164</v>
      </c>
      <c r="C102" s="60" t="str">
        <f t="shared" si="6"/>
        <v>KiTa Unterm Regenbogen, Bad Soden</v>
      </c>
      <c r="D102" s="61" t="str">
        <f t="shared" si="4"/>
        <v>3602</v>
      </c>
      <c r="E102" s="61" t="str">
        <f t="shared" si="5"/>
        <v>900053602</v>
      </c>
      <c r="F102" s="61">
        <v>900053698</v>
      </c>
      <c r="G102" s="84" t="s">
        <v>91</v>
      </c>
      <c r="H102" s="42"/>
      <c r="I102" s="42"/>
      <c r="J102" s="42"/>
    </row>
    <row r="103" spans="1:10" x14ac:dyDescent="0.2">
      <c r="A103" s="86">
        <v>360202</v>
      </c>
      <c r="B103" s="60" t="s">
        <v>165</v>
      </c>
      <c r="C103" s="60" t="str">
        <f t="shared" si="6"/>
        <v>KiTa Im Sonnengarten, Bad Soden</v>
      </c>
      <c r="D103" s="61" t="str">
        <f t="shared" si="4"/>
        <v>3602</v>
      </c>
      <c r="E103" s="61" t="str">
        <f t="shared" si="5"/>
        <v>900053602</v>
      </c>
      <c r="F103" s="61">
        <v>900053698</v>
      </c>
      <c r="G103" s="84" t="s">
        <v>91</v>
      </c>
      <c r="H103" s="42"/>
      <c r="I103" s="42"/>
      <c r="J103" s="42"/>
    </row>
    <row r="104" spans="1:10" x14ac:dyDescent="0.2">
      <c r="A104" s="86">
        <v>360203</v>
      </c>
      <c r="B104" s="60" t="s">
        <v>166</v>
      </c>
      <c r="C104" s="60" t="str">
        <f t="shared" si="6"/>
        <v>Vorkita, Bad Soden</v>
      </c>
      <c r="D104" s="61" t="str">
        <f t="shared" si="4"/>
        <v>3602</v>
      </c>
      <c r="E104" s="61" t="str">
        <f t="shared" si="5"/>
        <v>900053602</v>
      </c>
      <c r="F104" s="61">
        <v>900053698</v>
      </c>
      <c r="G104" s="84" t="s">
        <v>91</v>
      </c>
      <c r="H104" s="42"/>
      <c r="I104" s="42"/>
      <c r="J104" s="42"/>
    </row>
    <row r="105" spans="1:10" x14ac:dyDescent="0.2">
      <c r="A105" s="86">
        <v>360204</v>
      </c>
      <c r="B105" s="60" t="s">
        <v>167</v>
      </c>
      <c r="C105" s="60" t="str">
        <f t="shared" si="6"/>
        <v>Regenbogen Krippe, Bad Soden</v>
      </c>
      <c r="D105" s="61" t="str">
        <f t="shared" si="4"/>
        <v>3602</v>
      </c>
      <c r="E105" s="61" t="str">
        <f t="shared" si="5"/>
        <v>900053602</v>
      </c>
      <c r="F105" s="61">
        <v>900053698</v>
      </c>
      <c r="G105" s="84" t="s">
        <v>91</v>
      </c>
      <c r="H105" s="42"/>
      <c r="I105" s="42"/>
      <c r="J105" s="42"/>
    </row>
    <row r="106" spans="1:10" x14ac:dyDescent="0.2">
      <c r="A106" s="86">
        <v>360301</v>
      </c>
      <c r="B106" s="60" t="s">
        <v>168</v>
      </c>
      <c r="C106" s="60" t="str">
        <f t="shared" si="6"/>
        <v>KiTa Kunterbunt, Diedenbergen</v>
      </c>
      <c r="D106" s="61" t="str">
        <f t="shared" si="4"/>
        <v>3603</v>
      </c>
      <c r="E106" s="61" t="str">
        <f t="shared" si="5"/>
        <v>900053603</v>
      </c>
      <c r="F106" s="61">
        <v>900053698</v>
      </c>
      <c r="G106" s="84" t="s">
        <v>91</v>
      </c>
      <c r="H106" s="42"/>
      <c r="I106" s="42"/>
      <c r="J106" s="42"/>
    </row>
    <row r="107" spans="1:10" x14ac:dyDescent="0.2">
      <c r="A107" s="86">
        <v>360302</v>
      </c>
      <c r="B107" s="60" t="s">
        <v>169</v>
      </c>
      <c r="C107" s="60" t="str">
        <f t="shared" si="6"/>
        <v>KiTa Frechdachs, Diedenbergen</v>
      </c>
      <c r="D107" s="61" t="str">
        <f t="shared" si="4"/>
        <v>3603</v>
      </c>
      <c r="E107" s="61" t="str">
        <f t="shared" si="5"/>
        <v>900053603</v>
      </c>
      <c r="F107" s="61">
        <v>900053698</v>
      </c>
      <c r="G107" s="84" t="s">
        <v>91</v>
      </c>
      <c r="H107" s="42"/>
      <c r="I107" s="42"/>
      <c r="J107" s="42"/>
    </row>
    <row r="108" spans="1:10" x14ac:dyDescent="0.2">
      <c r="A108" s="86">
        <v>360303</v>
      </c>
      <c r="B108" s="60" t="s">
        <v>170</v>
      </c>
      <c r="C108" s="60" t="str">
        <f t="shared" si="6"/>
        <v>enbergen Betreute Grundschule</v>
      </c>
      <c r="D108" s="61" t="str">
        <f t="shared" si="4"/>
        <v>3603</v>
      </c>
      <c r="E108" s="61" t="str">
        <f t="shared" si="5"/>
        <v>900053603</v>
      </c>
      <c r="F108" s="61">
        <v>900053698</v>
      </c>
      <c r="G108" s="84" t="s">
        <v>91</v>
      </c>
      <c r="H108" s="42"/>
      <c r="I108" s="42"/>
      <c r="J108" s="42"/>
    </row>
    <row r="109" spans="1:10" x14ac:dyDescent="0.2">
      <c r="A109" s="86">
        <v>360501</v>
      </c>
      <c r="B109" s="60" t="s">
        <v>171</v>
      </c>
      <c r="C109" s="60" t="str">
        <f t="shared" si="6"/>
        <v>KiTa Eppstein</v>
      </c>
      <c r="D109" s="61" t="str">
        <f t="shared" si="4"/>
        <v>3605</v>
      </c>
      <c r="E109" s="61" t="str">
        <f t="shared" si="5"/>
        <v>900053605</v>
      </c>
      <c r="F109" s="61">
        <v>900053698</v>
      </c>
      <c r="G109" s="84" t="s">
        <v>91</v>
      </c>
      <c r="H109" s="42"/>
      <c r="I109" s="42"/>
      <c r="J109" s="42"/>
    </row>
    <row r="110" spans="1:10" x14ac:dyDescent="0.2">
      <c r="A110" s="86">
        <v>360502</v>
      </c>
      <c r="B110" s="60" t="s">
        <v>172</v>
      </c>
      <c r="C110" s="60" t="str">
        <f t="shared" si="6"/>
        <v>Krippe, Eppstein</v>
      </c>
      <c r="D110" s="61" t="str">
        <f t="shared" si="4"/>
        <v>3605</v>
      </c>
      <c r="E110" s="61" t="str">
        <f t="shared" si="5"/>
        <v>900053605</v>
      </c>
      <c r="F110" s="61">
        <v>900053698</v>
      </c>
      <c r="G110" s="84" t="s">
        <v>91</v>
      </c>
      <c r="H110" s="42"/>
      <c r="I110" s="42"/>
      <c r="J110" s="42"/>
    </row>
    <row r="111" spans="1:10" x14ac:dyDescent="0.2">
      <c r="A111" s="86">
        <v>360601</v>
      </c>
      <c r="B111" s="60" t="s">
        <v>173</v>
      </c>
      <c r="C111" s="60" t="str">
        <f t="shared" si="6"/>
        <v>KiTa Eschborn</v>
      </c>
      <c r="D111" s="61" t="str">
        <f t="shared" si="4"/>
        <v>3606</v>
      </c>
      <c r="E111" s="61" t="str">
        <f t="shared" si="5"/>
        <v>900053606</v>
      </c>
      <c r="F111" s="61">
        <v>900053698</v>
      </c>
      <c r="G111" s="84" t="s">
        <v>91</v>
      </c>
      <c r="H111" s="42"/>
      <c r="I111" s="42"/>
      <c r="J111" s="42"/>
    </row>
    <row r="112" spans="1:10" x14ac:dyDescent="0.2">
      <c r="A112" s="86">
        <v>360902</v>
      </c>
      <c r="B112" s="60" t="s">
        <v>174</v>
      </c>
      <c r="C112" s="60" t="str">
        <f t="shared" si="6"/>
        <v>Krippe Hattersheim</v>
      </c>
      <c r="D112" s="61" t="str">
        <f t="shared" si="4"/>
        <v>3609</v>
      </c>
      <c r="E112" s="61" t="str">
        <f t="shared" si="5"/>
        <v>900053609</v>
      </c>
      <c r="F112" s="61">
        <v>900053698</v>
      </c>
      <c r="G112" s="84" t="s">
        <v>91</v>
      </c>
      <c r="H112" s="42"/>
      <c r="I112" s="42"/>
      <c r="J112" s="42"/>
    </row>
    <row r="113" spans="1:10" x14ac:dyDescent="0.2">
      <c r="A113" s="86">
        <v>361001</v>
      </c>
      <c r="B113" s="60" t="s">
        <v>175</v>
      </c>
      <c r="C113" s="60" t="str">
        <f t="shared" si="6"/>
        <v>KiTa Hofheim-Johannes</v>
      </c>
      <c r="D113" s="61" t="str">
        <f t="shared" si="4"/>
        <v>3610</v>
      </c>
      <c r="E113" s="61" t="str">
        <f t="shared" si="5"/>
        <v>900053610</v>
      </c>
      <c r="F113" s="61">
        <v>900053698</v>
      </c>
      <c r="G113" s="84" t="s">
        <v>91</v>
      </c>
      <c r="H113" s="28"/>
      <c r="I113" s="28"/>
      <c r="J113" s="28"/>
    </row>
    <row r="114" spans="1:10" x14ac:dyDescent="0.2">
      <c r="A114" s="86">
        <v>361002</v>
      </c>
      <c r="B114" s="60" t="s">
        <v>176</v>
      </c>
      <c r="C114" s="60" t="str">
        <f t="shared" si="6"/>
        <v>Krippe Hofheim-Johannes</v>
      </c>
      <c r="D114" s="61" t="str">
        <f t="shared" si="4"/>
        <v>3610</v>
      </c>
      <c r="E114" s="61" t="str">
        <f t="shared" si="5"/>
        <v>900053610</v>
      </c>
      <c r="F114" s="61">
        <v>900053698</v>
      </c>
      <c r="G114" s="84" t="s">
        <v>91</v>
      </c>
      <c r="H114" s="28"/>
      <c r="I114" s="28"/>
      <c r="J114" s="28"/>
    </row>
    <row r="115" spans="1:10" x14ac:dyDescent="0.2">
      <c r="A115" s="86">
        <v>361003</v>
      </c>
      <c r="B115" s="60" t="s">
        <v>177</v>
      </c>
      <c r="C115" s="60" t="str">
        <f t="shared" si="6"/>
        <v>Steinbergschule Hofheim-Johannes</v>
      </c>
      <c r="D115" s="61" t="str">
        <f t="shared" si="4"/>
        <v>3610</v>
      </c>
      <c r="E115" s="61" t="str">
        <f t="shared" si="5"/>
        <v>900053610</v>
      </c>
      <c r="F115" s="61">
        <v>900053698</v>
      </c>
      <c r="G115" s="84" t="s">
        <v>91</v>
      </c>
      <c r="H115" s="28"/>
      <c r="I115" s="28"/>
      <c r="J115" s="28"/>
    </row>
    <row r="116" spans="1:10" x14ac:dyDescent="0.2">
      <c r="A116" s="86">
        <v>361101</v>
      </c>
      <c r="B116" s="60" t="s">
        <v>178</v>
      </c>
      <c r="C116" s="60" t="str">
        <f t="shared" si="6"/>
        <v>KiTa Hofheim-Marxheim</v>
      </c>
      <c r="D116" s="61" t="str">
        <f t="shared" si="4"/>
        <v>3611</v>
      </c>
      <c r="E116" s="61" t="str">
        <f t="shared" si="5"/>
        <v>900053611</v>
      </c>
      <c r="F116" s="61">
        <v>900053698</v>
      </c>
      <c r="G116" s="84" t="s">
        <v>91</v>
      </c>
      <c r="H116" s="28"/>
      <c r="I116" s="28"/>
      <c r="J116" s="28"/>
    </row>
    <row r="117" spans="1:10" x14ac:dyDescent="0.2">
      <c r="A117" s="86">
        <v>361201</v>
      </c>
      <c r="B117" s="60" t="s">
        <v>179</v>
      </c>
      <c r="C117" s="60" t="str">
        <f t="shared" si="6"/>
        <v>KiTa Paulus, Kelkheim</v>
      </c>
      <c r="D117" s="61" t="str">
        <f t="shared" si="4"/>
        <v>3612</v>
      </c>
      <c r="E117" s="61" t="str">
        <f t="shared" si="5"/>
        <v>900053612</v>
      </c>
      <c r="F117" s="61">
        <v>900053698</v>
      </c>
      <c r="G117" s="84" t="s">
        <v>91</v>
      </c>
      <c r="H117" s="42"/>
      <c r="I117" s="42"/>
      <c r="J117" s="42"/>
    </row>
    <row r="118" spans="1:10" x14ac:dyDescent="0.2">
      <c r="A118" s="86">
        <v>361202</v>
      </c>
      <c r="B118" s="60" t="s">
        <v>180</v>
      </c>
      <c r="C118" s="60" t="str">
        <f t="shared" si="6"/>
        <v>KiTa Stephanus, Kelkheim</v>
      </c>
      <c r="D118" s="61" t="str">
        <f t="shared" si="4"/>
        <v>3612</v>
      </c>
      <c r="E118" s="61" t="str">
        <f t="shared" si="5"/>
        <v>900053612</v>
      </c>
      <c r="F118" s="61">
        <v>900053698</v>
      </c>
      <c r="G118" s="84" t="s">
        <v>91</v>
      </c>
      <c r="H118" s="42"/>
      <c r="I118" s="42"/>
      <c r="J118" s="42"/>
    </row>
    <row r="119" spans="1:10" x14ac:dyDescent="0.2">
      <c r="A119" s="86">
        <v>361302</v>
      </c>
      <c r="B119" s="60" t="s">
        <v>181</v>
      </c>
      <c r="C119" s="60" t="str">
        <f t="shared" si="6"/>
        <v>Krippe Stephanus, Kelkheim</v>
      </c>
      <c r="D119" s="61" t="str">
        <f t="shared" si="4"/>
        <v>3613</v>
      </c>
      <c r="E119" s="61" t="str">
        <f t="shared" si="5"/>
        <v>900053613</v>
      </c>
      <c r="F119" s="61">
        <v>900053698</v>
      </c>
      <c r="G119" s="84" t="s">
        <v>91</v>
      </c>
      <c r="H119" s="42"/>
      <c r="I119" s="42"/>
      <c r="J119" s="42"/>
    </row>
    <row r="120" spans="1:10" x14ac:dyDescent="0.2">
      <c r="A120" s="86">
        <v>361401</v>
      </c>
      <c r="B120" s="60" t="s">
        <v>182</v>
      </c>
      <c r="C120" s="60" t="str">
        <f t="shared" si="6"/>
        <v>KiTa Königstein</v>
      </c>
      <c r="D120" s="61" t="str">
        <f t="shared" si="4"/>
        <v>3614</v>
      </c>
      <c r="E120" s="61" t="str">
        <f t="shared" si="5"/>
        <v>900053614</v>
      </c>
      <c r="F120" s="61">
        <v>900053698</v>
      </c>
      <c r="G120" s="84" t="s">
        <v>91</v>
      </c>
      <c r="H120" s="42"/>
      <c r="I120" s="42"/>
      <c r="J120" s="42"/>
    </row>
    <row r="121" spans="1:10" x14ac:dyDescent="0.2">
      <c r="A121" s="86">
        <v>361501</v>
      </c>
      <c r="B121" s="60" t="s">
        <v>183</v>
      </c>
      <c r="C121" s="60" t="str">
        <f t="shared" si="6"/>
        <v>KiTa Kriftel</v>
      </c>
      <c r="D121" s="61" t="str">
        <f t="shared" si="4"/>
        <v>3615</v>
      </c>
      <c r="E121" s="61" t="str">
        <f t="shared" si="5"/>
        <v>900053615</v>
      </c>
      <c r="F121" s="61">
        <v>900053698</v>
      </c>
      <c r="G121" s="84" t="s">
        <v>91</v>
      </c>
      <c r="H121" s="42"/>
      <c r="I121" s="42"/>
      <c r="J121" s="42"/>
    </row>
    <row r="122" spans="1:10" x14ac:dyDescent="0.2">
      <c r="A122" s="86">
        <v>361502</v>
      </c>
      <c r="B122" s="60" t="s">
        <v>184</v>
      </c>
      <c r="C122" s="60" t="str">
        <f t="shared" si="6"/>
        <v>Krippe Kriftel</v>
      </c>
      <c r="D122" s="61" t="str">
        <f t="shared" si="4"/>
        <v>3615</v>
      </c>
      <c r="E122" s="61" t="str">
        <f t="shared" si="5"/>
        <v>900053615</v>
      </c>
      <c r="F122" s="61">
        <v>900053698</v>
      </c>
      <c r="G122" s="84" t="s">
        <v>91</v>
      </c>
      <c r="H122" s="42"/>
      <c r="I122" s="42"/>
      <c r="J122" s="42"/>
    </row>
    <row r="123" spans="1:10" x14ac:dyDescent="0.2">
      <c r="A123" s="86">
        <v>361601</v>
      </c>
      <c r="B123" s="60" t="s">
        <v>185</v>
      </c>
      <c r="C123" s="60" t="str">
        <f t="shared" si="6"/>
        <v>KiTa Kronberg</v>
      </c>
      <c r="D123" s="61" t="str">
        <f t="shared" si="4"/>
        <v>3616</v>
      </c>
      <c r="E123" s="61" t="str">
        <f t="shared" si="5"/>
        <v>900053616</v>
      </c>
      <c r="F123" s="61">
        <v>900053698</v>
      </c>
      <c r="G123" s="84" t="s">
        <v>91</v>
      </c>
      <c r="H123" s="42"/>
      <c r="I123" s="42"/>
      <c r="J123" s="42"/>
    </row>
    <row r="124" spans="1:10" x14ac:dyDescent="0.2">
      <c r="A124" s="86">
        <v>361701</v>
      </c>
      <c r="B124" s="60" t="s">
        <v>186</v>
      </c>
      <c r="C124" s="60" t="str">
        <f t="shared" si="6"/>
        <v>KiTa Langenhain</v>
      </c>
      <c r="D124" s="61" t="str">
        <f t="shared" si="4"/>
        <v>3617</v>
      </c>
      <c r="E124" s="61" t="str">
        <f t="shared" si="5"/>
        <v>900053617</v>
      </c>
      <c r="F124" s="61">
        <v>900053698</v>
      </c>
      <c r="G124" s="84" t="s">
        <v>91</v>
      </c>
      <c r="H124" s="42"/>
      <c r="I124" s="42"/>
      <c r="J124" s="42"/>
    </row>
    <row r="125" spans="1:10" x14ac:dyDescent="0.2">
      <c r="A125" s="86">
        <v>361702</v>
      </c>
      <c r="B125" s="60" t="s">
        <v>187</v>
      </c>
      <c r="C125" s="60" t="str">
        <f t="shared" si="6"/>
        <v>Krippe Langenhain</v>
      </c>
      <c r="D125" s="61" t="str">
        <f t="shared" si="4"/>
        <v>3617</v>
      </c>
      <c r="E125" s="61" t="str">
        <f t="shared" si="5"/>
        <v>900053617</v>
      </c>
      <c r="F125" s="61">
        <v>900053698</v>
      </c>
      <c r="G125" s="84" t="s">
        <v>91</v>
      </c>
      <c r="H125" s="42"/>
      <c r="I125" s="42"/>
      <c r="J125" s="42"/>
    </row>
    <row r="126" spans="1:10" x14ac:dyDescent="0.2">
      <c r="A126" s="86">
        <v>361703</v>
      </c>
      <c r="B126" s="60" t="s">
        <v>188</v>
      </c>
      <c r="C126" s="60" t="str">
        <f t="shared" si="6"/>
        <v>Schule Langenhain</v>
      </c>
      <c r="D126" s="61" t="str">
        <f t="shared" si="4"/>
        <v>3617</v>
      </c>
      <c r="E126" s="61" t="str">
        <f t="shared" si="5"/>
        <v>900053617</v>
      </c>
      <c r="F126" s="61">
        <v>900053698</v>
      </c>
      <c r="G126" s="84" t="s">
        <v>91</v>
      </c>
      <c r="H126" s="42"/>
      <c r="I126" s="42"/>
      <c r="J126" s="42"/>
    </row>
    <row r="127" spans="1:10" x14ac:dyDescent="0.2">
      <c r="A127" s="86">
        <v>361801</v>
      </c>
      <c r="B127" s="60" t="s">
        <v>189</v>
      </c>
      <c r="C127" s="60" t="str">
        <f t="shared" si="6"/>
        <v>KiTa Lorsbach</v>
      </c>
      <c r="D127" s="61" t="str">
        <f t="shared" si="4"/>
        <v>3618</v>
      </c>
      <c r="E127" s="61" t="str">
        <f t="shared" si="5"/>
        <v>900053618</v>
      </c>
      <c r="F127" s="61">
        <v>900053698</v>
      </c>
      <c r="G127" s="84" t="s">
        <v>91</v>
      </c>
      <c r="H127" s="42"/>
      <c r="I127" s="42"/>
      <c r="J127" s="42"/>
    </row>
    <row r="128" spans="1:10" x14ac:dyDescent="0.2">
      <c r="A128" s="86">
        <v>361802</v>
      </c>
      <c r="B128" s="60" t="s">
        <v>190</v>
      </c>
      <c r="C128" s="60" t="str">
        <f t="shared" si="6"/>
        <v>bach Betr. Grundschule</v>
      </c>
      <c r="D128" s="61" t="str">
        <f t="shared" si="4"/>
        <v>3618</v>
      </c>
      <c r="E128" s="61" t="str">
        <f t="shared" si="5"/>
        <v>900053618</v>
      </c>
      <c r="F128" s="61">
        <v>900053698</v>
      </c>
      <c r="G128" s="84" t="s">
        <v>91</v>
      </c>
      <c r="H128" s="42"/>
      <c r="I128" s="42"/>
      <c r="J128" s="42"/>
    </row>
    <row r="129" spans="1:10" x14ac:dyDescent="0.2">
      <c r="A129" s="59">
        <v>361901</v>
      </c>
      <c r="B129" s="60" t="s">
        <v>106</v>
      </c>
      <c r="C129" s="60" t="str">
        <f t="shared" si="6"/>
        <v>Kirchengemeinde Neuenhain</v>
      </c>
      <c r="D129" s="61" t="str">
        <f t="shared" si="4"/>
        <v>3619</v>
      </c>
      <c r="E129" s="61" t="str">
        <f t="shared" si="5"/>
        <v>900053619</v>
      </c>
      <c r="F129" s="61">
        <v>900053698</v>
      </c>
      <c r="G129" s="84" t="s">
        <v>91</v>
      </c>
      <c r="H129" s="42"/>
      <c r="I129" s="42"/>
      <c r="J129" s="42"/>
    </row>
    <row r="130" spans="1:10" x14ac:dyDescent="0.2">
      <c r="A130" s="86">
        <v>361901</v>
      </c>
      <c r="B130" s="60" t="s">
        <v>191</v>
      </c>
      <c r="C130" s="60" t="str">
        <f t="shared" si="6"/>
        <v>KiTa Neuenhain</v>
      </c>
      <c r="D130" s="61" t="str">
        <f t="shared" ref="D130:D140" si="7">IF(LEN($A130)&lt;=4,LEFT(TEXT($A130,"0000"),4),LEFT(TEXT($A130,"000000"),4))</f>
        <v>3619</v>
      </c>
      <c r="E130" s="61" t="str">
        <f t="shared" ref="E130:E140" si="8">$M$1&amp;$D130</f>
        <v>900053619</v>
      </c>
      <c r="F130" s="61">
        <v>900053698</v>
      </c>
      <c r="G130" s="84" t="s">
        <v>91</v>
      </c>
      <c r="H130" s="42"/>
      <c r="I130" s="42"/>
      <c r="J130" s="42"/>
    </row>
    <row r="131" spans="1:10" x14ac:dyDescent="0.2">
      <c r="A131" s="59">
        <v>361902</v>
      </c>
      <c r="B131" s="60" t="s">
        <v>192</v>
      </c>
      <c r="C131" s="60" t="str">
        <f t="shared" si="6"/>
        <v>Kirchengemeinde Neuenhain/Mammolshain</v>
      </c>
      <c r="D131" s="61" t="str">
        <f t="shared" si="7"/>
        <v>3619</v>
      </c>
      <c r="E131" s="61" t="str">
        <f t="shared" si="8"/>
        <v>900053619</v>
      </c>
      <c r="F131" s="61">
        <v>900053698</v>
      </c>
      <c r="G131" s="84" t="s">
        <v>91</v>
      </c>
      <c r="H131" s="42"/>
      <c r="I131" s="42"/>
      <c r="J131" s="42"/>
    </row>
    <row r="132" spans="1:10" x14ac:dyDescent="0.2">
      <c r="A132" s="86">
        <v>361902</v>
      </c>
      <c r="B132" s="60" t="s">
        <v>193</v>
      </c>
      <c r="C132" s="60" t="str">
        <f t="shared" si="6"/>
        <v>Krippe Neuenhain</v>
      </c>
      <c r="D132" s="61" t="str">
        <f t="shared" si="7"/>
        <v>3619</v>
      </c>
      <c r="E132" s="61" t="str">
        <f t="shared" si="8"/>
        <v>900053619</v>
      </c>
      <c r="F132" s="61">
        <v>900053698</v>
      </c>
      <c r="G132" s="84" t="s">
        <v>91</v>
      </c>
      <c r="H132" s="42"/>
      <c r="I132" s="42"/>
      <c r="J132" s="42"/>
    </row>
    <row r="133" spans="1:10" x14ac:dyDescent="0.2">
      <c r="A133" s="59">
        <v>361903</v>
      </c>
      <c r="B133" s="60" t="s">
        <v>194</v>
      </c>
      <c r="C133" s="60" t="str">
        <f t="shared" si="6"/>
        <v>Kirchengemeinde Neuenhain/Augustinum</v>
      </c>
      <c r="D133" s="61" t="str">
        <f t="shared" si="7"/>
        <v>3619</v>
      </c>
      <c r="E133" s="61" t="str">
        <f t="shared" si="8"/>
        <v>900053619</v>
      </c>
      <c r="F133" s="61">
        <v>900053698</v>
      </c>
      <c r="G133" s="84" t="s">
        <v>91</v>
      </c>
      <c r="H133" s="42"/>
      <c r="I133" s="42"/>
      <c r="J133" s="42"/>
    </row>
    <row r="134" spans="1:10" x14ac:dyDescent="0.2">
      <c r="A134" s="86">
        <v>362201</v>
      </c>
      <c r="B134" s="60" t="s">
        <v>195</v>
      </c>
      <c r="C134" s="60" t="str">
        <f t="shared" si="6"/>
        <v>KiTa Oberhöchstadt</v>
      </c>
      <c r="D134" s="61" t="str">
        <f t="shared" si="7"/>
        <v>3622</v>
      </c>
      <c r="E134" s="61" t="str">
        <f t="shared" si="8"/>
        <v>900053622</v>
      </c>
      <c r="F134" s="61">
        <v>900053698</v>
      </c>
      <c r="G134" s="84" t="s">
        <v>91</v>
      </c>
      <c r="H134" s="42"/>
      <c r="I134" s="42"/>
      <c r="J134" s="42"/>
    </row>
    <row r="135" spans="1:10" x14ac:dyDescent="0.2">
      <c r="A135" s="86">
        <v>362602</v>
      </c>
      <c r="B135" s="60" t="s">
        <v>196</v>
      </c>
      <c r="C135" s="60" t="str">
        <f t="shared" si="6"/>
        <v>Krippe Schönberg</v>
      </c>
      <c r="D135" s="61" t="str">
        <f t="shared" si="7"/>
        <v>3626</v>
      </c>
      <c r="E135" s="61" t="str">
        <f t="shared" si="8"/>
        <v>900053626</v>
      </c>
      <c r="F135" s="61">
        <v>900053698</v>
      </c>
      <c r="G135" s="84" t="s">
        <v>91</v>
      </c>
      <c r="H135" s="42"/>
      <c r="I135" s="42"/>
      <c r="J135" s="42"/>
    </row>
    <row r="136" spans="1:10" x14ac:dyDescent="0.2">
      <c r="A136" s="86">
        <v>362701</v>
      </c>
      <c r="B136" s="60" t="s">
        <v>197</v>
      </c>
      <c r="C136" s="60" t="str">
        <f t="shared" si="6"/>
        <v>Friedens KiTa Schwalbach</v>
      </c>
      <c r="D136" s="61" t="str">
        <f t="shared" si="7"/>
        <v>3627</v>
      </c>
      <c r="E136" s="61" t="str">
        <f t="shared" si="8"/>
        <v>900053627</v>
      </c>
      <c r="F136" s="61">
        <v>900053698</v>
      </c>
      <c r="G136" s="84" t="s">
        <v>91</v>
      </c>
      <c r="H136" s="42"/>
      <c r="I136" s="42"/>
      <c r="J136" s="42"/>
    </row>
    <row r="137" spans="1:10" x14ac:dyDescent="0.2">
      <c r="A137" s="86">
        <v>362702</v>
      </c>
      <c r="B137" s="60" t="s">
        <v>198</v>
      </c>
      <c r="C137" s="60" t="str">
        <f t="shared" si="6"/>
        <v>Friedens Krabbelgruppe Schwalbach</v>
      </c>
      <c r="D137" s="61" t="str">
        <f t="shared" si="7"/>
        <v>3627</v>
      </c>
      <c r="E137" s="61" t="str">
        <f t="shared" si="8"/>
        <v>900053627</v>
      </c>
      <c r="F137" s="61">
        <v>900053698</v>
      </c>
      <c r="G137" s="84" t="s">
        <v>91</v>
      </c>
      <c r="H137" s="42"/>
      <c r="I137" s="42"/>
      <c r="J137" s="42"/>
    </row>
    <row r="138" spans="1:10" x14ac:dyDescent="0.2">
      <c r="A138" s="86">
        <v>362801</v>
      </c>
      <c r="B138" s="60" t="s">
        <v>199</v>
      </c>
      <c r="C138" s="60" t="str">
        <f t="shared" si="6"/>
        <v>KiTa Schwalbach - Limes</v>
      </c>
      <c r="D138" s="61" t="str">
        <f t="shared" si="7"/>
        <v>3628</v>
      </c>
      <c r="E138" s="61" t="str">
        <f t="shared" si="8"/>
        <v>900053628</v>
      </c>
      <c r="F138" s="61">
        <v>900053698</v>
      </c>
      <c r="G138" s="84" t="s">
        <v>91</v>
      </c>
      <c r="H138" s="42"/>
      <c r="I138" s="42"/>
      <c r="J138" s="42"/>
    </row>
    <row r="139" spans="1:10" x14ac:dyDescent="0.2">
      <c r="A139" s="86">
        <v>362901</v>
      </c>
      <c r="B139" s="60" t="s">
        <v>200</v>
      </c>
      <c r="C139" s="60" t="str">
        <f t="shared" si="6"/>
        <v>KiTa Sulzbach</v>
      </c>
      <c r="D139" s="61" t="str">
        <f t="shared" si="7"/>
        <v>3629</v>
      </c>
      <c r="E139" s="61" t="str">
        <f t="shared" si="8"/>
        <v>900053629</v>
      </c>
      <c r="F139" s="61">
        <v>900053698</v>
      </c>
      <c r="G139" s="84" t="s">
        <v>91</v>
      </c>
      <c r="H139" s="42"/>
      <c r="I139" s="42"/>
      <c r="J139" s="42"/>
    </row>
    <row r="140" spans="1:10" x14ac:dyDescent="0.2">
      <c r="A140" s="86">
        <v>363101</v>
      </c>
      <c r="B140" s="60" t="s">
        <v>201</v>
      </c>
      <c r="C140" s="60" t="str">
        <f t="shared" si="6"/>
        <v>KiTa Flörsheim</v>
      </c>
      <c r="D140" s="61" t="str">
        <f t="shared" si="7"/>
        <v>3631</v>
      </c>
      <c r="E140" s="61" t="str">
        <f t="shared" si="8"/>
        <v>900053631</v>
      </c>
      <c r="F140" s="61">
        <v>900053698</v>
      </c>
      <c r="G140" s="84" t="s">
        <v>91</v>
      </c>
      <c r="H140" s="42"/>
      <c r="I140" s="42"/>
      <c r="J140" s="42"/>
    </row>
    <row r="141" spans="1:10" x14ac:dyDescent="0.2">
      <c r="A141" s="54"/>
      <c r="B141" s="55"/>
      <c r="C141" s="55"/>
      <c r="D141" s="42"/>
      <c r="E141" s="42"/>
      <c r="F141" s="42"/>
      <c r="G141" s="56"/>
      <c r="H141" s="42"/>
      <c r="I141" s="42"/>
      <c r="J141" s="42"/>
    </row>
    <row r="142" spans="1:10" x14ac:dyDescent="0.2">
      <c r="A142" s="54"/>
      <c r="B142" s="55"/>
      <c r="C142" s="55"/>
      <c r="D142" s="42"/>
      <c r="E142" s="42"/>
      <c r="F142" s="42"/>
      <c r="G142" s="56"/>
      <c r="H142" s="42"/>
      <c r="I142" s="42"/>
      <c r="J142" s="42"/>
    </row>
    <row r="143" spans="1:10" x14ac:dyDescent="0.2">
      <c r="A143" s="54"/>
      <c r="B143" s="55"/>
      <c r="C143" s="55"/>
      <c r="D143" s="42"/>
      <c r="E143" s="42"/>
      <c r="F143" s="42"/>
      <c r="G143" s="56"/>
      <c r="H143" s="42"/>
      <c r="I143" s="42"/>
      <c r="J143" s="42"/>
    </row>
    <row r="144" spans="1:10" x14ac:dyDescent="0.2">
      <c r="A144" s="54"/>
      <c r="B144" s="55"/>
      <c r="C144" s="55"/>
      <c r="D144" s="42"/>
      <c r="E144" s="42"/>
      <c r="F144" s="42"/>
      <c r="G144" s="56"/>
      <c r="H144" s="42"/>
      <c r="I144" s="42"/>
      <c r="J144" s="42"/>
    </row>
    <row r="145" spans="1:10" x14ac:dyDescent="0.2">
      <c r="A145" s="54"/>
      <c r="B145" s="55"/>
      <c r="C145" s="55"/>
      <c r="D145" s="42"/>
      <c r="E145" s="42"/>
      <c r="F145" s="42"/>
      <c r="G145" s="56"/>
      <c r="H145" s="42"/>
      <c r="I145" s="42"/>
      <c r="J145" s="42"/>
    </row>
    <row r="146" spans="1:10" x14ac:dyDescent="0.2">
      <c r="A146" s="54"/>
      <c r="B146" s="55"/>
      <c r="C146" s="55"/>
      <c r="D146" s="42"/>
      <c r="E146" s="42"/>
      <c r="F146" s="42"/>
      <c r="G146" s="56"/>
      <c r="H146" s="42"/>
      <c r="I146" s="42"/>
      <c r="J146" s="42"/>
    </row>
    <row r="147" spans="1:10" x14ac:dyDescent="0.2">
      <c r="A147" s="54"/>
      <c r="B147" s="55"/>
      <c r="C147" s="55"/>
      <c r="D147" s="42"/>
      <c r="E147" s="42"/>
      <c r="F147" s="42"/>
      <c r="G147" s="56"/>
      <c r="H147" s="42"/>
      <c r="I147" s="42"/>
      <c r="J147" s="42"/>
    </row>
    <row r="148" spans="1:10" x14ac:dyDescent="0.2">
      <c r="A148" s="54"/>
      <c r="B148" s="55"/>
      <c r="C148" s="55"/>
      <c r="D148" s="42"/>
      <c r="E148" s="42"/>
      <c r="F148" s="42"/>
      <c r="G148" s="56"/>
      <c r="H148" s="42"/>
      <c r="I148" s="42"/>
      <c r="J148" s="42"/>
    </row>
    <row r="149" spans="1:10" x14ac:dyDescent="0.2">
      <c r="A149" s="54"/>
      <c r="B149" s="55"/>
      <c r="C149" s="55"/>
      <c r="D149" s="42"/>
      <c r="E149" s="42"/>
      <c r="F149" s="42"/>
      <c r="G149" s="56"/>
      <c r="H149" s="42"/>
      <c r="I149" s="42"/>
      <c r="J149" s="42"/>
    </row>
    <row r="150" spans="1:10" x14ac:dyDescent="0.2">
      <c r="A150" s="54"/>
      <c r="B150" s="55"/>
      <c r="C150" s="55"/>
      <c r="D150" s="42"/>
      <c r="E150" s="42"/>
      <c r="F150" s="42"/>
      <c r="G150" s="56"/>
      <c r="H150" s="42"/>
      <c r="I150" s="42"/>
      <c r="J150" s="42"/>
    </row>
    <row r="151" spans="1:10" x14ac:dyDescent="0.2">
      <c r="A151" s="54"/>
      <c r="B151" s="55"/>
      <c r="C151" s="55"/>
      <c r="D151" s="42"/>
      <c r="E151" s="42"/>
      <c r="F151" s="42"/>
      <c r="G151" s="56"/>
      <c r="H151" s="42"/>
      <c r="I151" s="42"/>
      <c r="J151" s="42"/>
    </row>
    <row r="152" spans="1:10" x14ac:dyDescent="0.2">
      <c r="A152" s="54"/>
      <c r="B152" s="55"/>
      <c r="C152" s="55"/>
      <c r="D152" s="42"/>
      <c r="E152" s="42"/>
      <c r="F152" s="42"/>
      <c r="G152" s="56"/>
      <c r="H152" s="42"/>
      <c r="I152" s="42"/>
      <c r="J152" s="42"/>
    </row>
    <row r="153" spans="1:10" x14ac:dyDescent="0.2">
      <c r="A153" s="54"/>
      <c r="B153" s="55"/>
      <c r="C153" s="55"/>
      <c r="D153" s="42"/>
      <c r="E153" s="42"/>
      <c r="F153" s="42"/>
      <c r="G153" s="56"/>
      <c r="H153" s="42"/>
      <c r="I153" s="42"/>
      <c r="J153" s="42"/>
    </row>
    <row r="154" spans="1:10" x14ac:dyDescent="0.2">
      <c r="A154" s="54"/>
      <c r="B154" s="55"/>
      <c r="C154" s="55"/>
      <c r="D154" s="42"/>
      <c r="E154" s="42"/>
      <c r="F154" s="42"/>
      <c r="G154" s="56"/>
      <c r="H154" s="42"/>
      <c r="I154" s="42"/>
      <c r="J154" s="42"/>
    </row>
    <row r="155" spans="1:10" x14ac:dyDescent="0.2">
      <c r="A155" s="54"/>
      <c r="B155" s="55"/>
      <c r="C155" s="55"/>
      <c r="D155" s="42"/>
      <c r="E155" s="42"/>
      <c r="F155" s="42"/>
      <c r="G155" s="56"/>
      <c r="H155" s="42"/>
      <c r="I155" s="42"/>
      <c r="J155" s="42"/>
    </row>
    <row r="156" spans="1:10" x14ac:dyDescent="0.2">
      <c r="A156" s="54"/>
      <c r="B156" s="55"/>
      <c r="C156" s="55"/>
      <c r="D156" s="42"/>
      <c r="E156" s="42"/>
      <c r="F156" s="42"/>
      <c r="G156" s="56"/>
      <c r="H156" s="42"/>
      <c r="I156" s="42"/>
      <c r="J156" s="42"/>
    </row>
    <row r="157" spans="1:10" x14ac:dyDescent="0.2">
      <c r="A157" s="54"/>
      <c r="B157" s="55"/>
      <c r="C157" s="55"/>
      <c r="D157" s="42"/>
      <c r="E157" s="42"/>
      <c r="F157" s="42"/>
      <c r="G157" s="56"/>
      <c r="H157" s="42"/>
      <c r="I157" s="42"/>
      <c r="J157" s="42"/>
    </row>
    <row r="158" spans="1:10" x14ac:dyDescent="0.2">
      <c r="A158" s="54"/>
      <c r="B158" s="55"/>
      <c r="C158" s="55"/>
      <c r="D158" s="42"/>
      <c r="E158" s="42"/>
      <c r="F158" s="42"/>
      <c r="G158" s="56"/>
      <c r="H158" s="42"/>
      <c r="I158" s="42"/>
      <c r="J158" s="42"/>
    </row>
    <row r="159" spans="1:10" x14ac:dyDescent="0.2">
      <c r="A159" s="54"/>
      <c r="B159" s="55"/>
      <c r="C159" s="55"/>
      <c r="D159" s="42"/>
      <c r="E159" s="42"/>
      <c r="F159" s="42"/>
      <c r="G159" s="56"/>
      <c r="H159" s="42"/>
      <c r="I159" s="42"/>
      <c r="J159" s="42"/>
    </row>
    <row r="160" spans="1:10" x14ac:dyDescent="0.2">
      <c r="A160" s="54"/>
      <c r="B160" s="55"/>
      <c r="C160" s="55"/>
      <c r="D160" s="42"/>
      <c r="E160" s="42"/>
      <c r="F160" s="42"/>
      <c r="G160" s="56"/>
      <c r="H160" s="42"/>
      <c r="I160" s="42"/>
      <c r="J160" s="42"/>
    </row>
    <row r="161" spans="1:10" x14ac:dyDescent="0.2">
      <c r="A161" s="54"/>
      <c r="B161" s="55"/>
      <c r="C161" s="55"/>
      <c r="D161" s="42"/>
      <c r="E161" s="42"/>
      <c r="F161" s="42"/>
      <c r="G161" s="56"/>
      <c r="H161" s="42"/>
      <c r="I161" s="42"/>
      <c r="J161" s="42"/>
    </row>
    <row r="162" spans="1:10" x14ac:dyDescent="0.2">
      <c r="A162" s="54"/>
      <c r="B162" s="55"/>
      <c r="C162" s="55"/>
      <c r="D162" s="42"/>
      <c r="E162" s="42"/>
      <c r="F162" s="42"/>
      <c r="G162" s="56"/>
      <c r="H162" s="42"/>
      <c r="I162" s="42"/>
      <c r="J162" s="42"/>
    </row>
    <row r="163" spans="1:10" x14ac:dyDescent="0.2">
      <c r="A163" s="54"/>
      <c r="B163" s="55"/>
      <c r="C163" s="55"/>
      <c r="D163" s="42"/>
      <c r="E163" s="42"/>
      <c r="F163" s="42"/>
      <c r="G163" s="56"/>
      <c r="H163" s="42"/>
      <c r="I163" s="42"/>
      <c r="J163" s="42"/>
    </row>
    <row r="164" spans="1:10" x14ac:dyDescent="0.2">
      <c r="A164" s="54"/>
      <c r="B164" s="55"/>
      <c r="C164" s="55"/>
      <c r="D164" s="42"/>
      <c r="E164" s="42"/>
      <c r="F164" s="42"/>
      <c r="G164" s="56"/>
      <c r="H164" s="42"/>
      <c r="I164" s="42"/>
      <c r="J164" s="42"/>
    </row>
    <row r="165" spans="1:10" x14ac:dyDescent="0.2">
      <c r="A165" s="54"/>
      <c r="B165" s="55"/>
      <c r="C165" s="55"/>
      <c r="D165" s="42"/>
      <c r="E165" s="42"/>
      <c r="F165" s="42"/>
      <c r="G165" s="56"/>
      <c r="H165" s="42"/>
      <c r="I165" s="42"/>
      <c r="J165" s="42"/>
    </row>
    <row r="166" spans="1:10" x14ac:dyDescent="0.2">
      <c r="A166" s="54"/>
      <c r="B166" s="55"/>
      <c r="C166" s="55"/>
      <c r="D166" s="42"/>
      <c r="E166" s="42"/>
      <c r="F166" s="42"/>
      <c r="G166" s="56"/>
      <c r="H166" s="42"/>
      <c r="I166" s="42"/>
      <c r="J166" s="42"/>
    </row>
    <row r="167" spans="1:10" x14ac:dyDescent="0.2">
      <c r="A167" s="54"/>
      <c r="B167" s="55"/>
      <c r="C167" s="55"/>
      <c r="D167" s="42"/>
      <c r="E167" s="42"/>
      <c r="F167" s="42"/>
      <c r="G167" s="56"/>
      <c r="H167" s="42"/>
      <c r="I167" s="42"/>
      <c r="J167" s="42"/>
    </row>
    <row r="168" spans="1:10" x14ac:dyDescent="0.2">
      <c r="A168" s="54"/>
      <c r="B168" s="55"/>
      <c r="C168" s="55"/>
      <c r="D168" s="42"/>
      <c r="E168" s="42"/>
      <c r="F168" s="42"/>
      <c r="G168" s="56"/>
      <c r="H168" s="42"/>
      <c r="I168" s="42"/>
      <c r="J168" s="42"/>
    </row>
    <row r="169" spans="1:10" x14ac:dyDescent="0.2">
      <c r="A169" s="54"/>
      <c r="B169" s="55"/>
      <c r="C169" s="55"/>
      <c r="D169" s="42"/>
      <c r="E169" s="42"/>
      <c r="F169" s="42"/>
      <c r="G169" s="56"/>
      <c r="H169" s="42"/>
      <c r="I169" s="42"/>
      <c r="J169" s="42"/>
    </row>
    <row r="170" spans="1:10" x14ac:dyDescent="0.2">
      <c r="A170" s="54"/>
      <c r="B170" s="55"/>
      <c r="C170" s="55"/>
      <c r="D170" s="42"/>
      <c r="E170" s="42"/>
      <c r="F170" s="42"/>
      <c r="G170" s="56"/>
      <c r="H170" s="42"/>
      <c r="I170" s="42"/>
      <c r="J170" s="42"/>
    </row>
    <row r="171" spans="1:10" x14ac:dyDescent="0.2">
      <c r="A171" s="54"/>
      <c r="B171" s="55"/>
      <c r="C171" s="55"/>
      <c r="D171" s="42"/>
      <c r="E171" s="42"/>
      <c r="F171" s="42"/>
      <c r="G171" s="56"/>
      <c r="H171" s="42"/>
      <c r="I171" s="42"/>
      <c r="J171" s="42"/>
    </row>
    <row r="172" spans="1:10" x14ac:dyDescent="0.2">
      <c r="A172" s="54"/>
      <c r="B172" s="55"/>
      <c r="C172" s="55"/>
      <c r="D172" s="42"/>
      <c r="E172" s="42"/>
      <c r="F172" s="42"/>
      <c r="G172" s="56"/>
      <c r="H172" s="42"/>
      <c r="I172" s="42"/>
      <c r="J172" s="42"/>
    </row>
    <row r="173" spans="1:10" x14ac:dyDescent="0.2">
      <c r="A173" s="54"/>
      <c r="B173" s="55"/>
      <c r="C173" s="55"/>
      <c r="D173" s="42"/>
      <c r="E173" s="42"/>
      <c r="F173" s="42"/>
      <c r="G173" s="56"/>
      <c r="H173" s="42"/>
      <c r="I173" s="42"/>
      <c r="J173" s="42"/>
    </row>
    <row r="174" spans="1:10" x14ac:dyDescent="0.2">
      <c r="A174" s="48"/>
      <c r="B174" s="14"/>
      <c r="C174" s="10"/>
      <c r="D174" s="42"/>
      <c r="E174" s="42"/>
      <c r="F174" s="46"/>
      <c r="G174" s="14"/>
    </row>
    <row r="175" spans="1:10" x14ac:dyDescent="0.2">
      <c r="A175" s="48"/>
      <c r="B175" s="14"/>
      <c r="C175" s="10"/>
      <c r="D175" s="42"/>
      <c r="E175" s="42"/>
      <c r="F175" s="46"/>
      <c r="G175" s="14"/>
    </row>
    <row r="176" spans="1:10" x14ac:dyDescent="0.2">
      <c r="A176" s="48"/>
      <c r="B176" s="14"/>
      <c r="C176" s="10"/>
      <c r="D176" s="42"/>
      <c r="E176" s="42"/>
      <c r="F176" s="46"/>
      <c r="G176" s="14"/>
    </row>
    <row r="177" spans="1:7" x14ac:dyDescent="0.2">
      <c r="A177" s="48"/>
      <c r="B177" s="14"/>
      <c r="C177" s="10"/>
      <c r="D177" s="42"/>
      <c r="E177" s="42"/>
      <c r="F177" s="46"/>
      <c r="G177" s="14"/>
    </row>
    <row r="178" spans="1:7" x14ac:dyDescent="0.2">
      <c r="A178" s="48"/>
      <c r="B178" s="14"/>
      <c r="C178" s="10"/>
      <c r="D178" s="42"/>
      <c r="E178" s="42"/>
      <c r="F178" s="46"/>
      <c r="G178" s="14"/>
    </row>
    <row r="179" spans="1:7" x14ac:dyDescent="0.2">
      <c r="A179" s="48"/>
      <c r="B179" s="14"/>
      <c r="C179" s="10"/>
      <c r="D179" s="42"/>
      <c r="E179" s="42"/>
      <c r="F179" s="46"/>
      <c r="G179" s="14"/>
    </row>
    <row r="180" spans="1:7" x14ac:dyDescent="0.2">
      <c r="A180" s="48"/>
      <c r="B180" s="14"/>
      <c r="C180" s="10"/>
      <c r="D180" s="42"/>
      <c r="E180" s="42"/>
      <c r="F180" s="46"/>
      <c r="G180" s="14"/>
    </row>
    <row r="181" spans="1:7" x14ac:dyDescent="0.2">
      <c r="A181" s="9"/>
      <c r="B181" s="14"/>
      <c r="C181" s="10"/>
      <c r="D181" s="42"/>
      <c r="E181" s="42"/>
      <c r="F181" s="28"/>
      <c r="G181" s="14"/>
    </row>
    <row r="182" spans="1:7" x14ac:dyDescent="0.2">
      <c r="A182" s="9"/>
      <c r="B182" s="14"/>
      <c r="C182" s="10"/>
      <c r="D182" s="42"/>
      <c r="E182" s="42"/>
      <c r="F182" s="28"/>
      <c r="G182" s="14"/>
    </row>
    <row r="183" spans="1:7" x14ac:dyDescent="0.2">
      <c r="A183" s="9"/>
      <c r="B183" s="14"/>
      <c r="C183" s="10"/>
      <c r="D183" s="42"/>
      <c r="E183" s="42"/>
      <c r="F183" s="28"/>
      <c r="G183" s="14"/>
    </row>
    <row r="184" spans="1:7" x14ac:dyDescent="0.2">
      <c r="A184" s="9"/>
      <c r="B184" s="14"/>
      <c r="C184" s="10"/>
      <c r="D184" s="42"/>
      <c r="E184" s="42"/>
      <c r="F184" s="28"/>
      <c r="G184" s="14"/>
    </row>
    <row r="185" spans="1:7" x14ac:dyDescent="0.2">
      <c r="A185" s="9"/>
      <c r="B185" s="14"/>
      <c r="C185" s="10"/>
      <c r="D185" s="42"/>
      <c r="E185" s="42"/>
      <c r="F185" s="28"/>
      <c r="G185" s="14"/>
    </row>
    <row r="186" spans="1:7" x14ac:dyDescent="0.2">
      <c r="A186" s="9"/>
      <c r="B186" s="14"/>
      <c r="C186" s="10"/>
      <c r="D186" s="42"/>
      <c r="E186" s="42"/>
      <c r="F186" s="28"/>
      <c r="G186" s="14"/>
    </row>
    <row r="187" spans="1:7" x14ac:dyDescent="0.2">
      <c r="A187" s="9"/>
      <c r="B187" s="14"/>
      <c r="C187" s="10"/>
      <c r="D187" s="42"/>
      <c r="E187" s="42"/>
      <c r="F187" s="28"/>
      <c r="G187" s="14"/>
    </row>
    <row r="188" spans="1:7" x14ac:dyDescent="0.2">
      <c r="A188" s="9"/>
      <c r="B188" s="14"/>
      <c r="C188" s="10"/>
      <c r="D188" s="42"/>
      <c r="E188" s="42"/>
      <c r="F188" s="28"/>
      <c r="G188" s="14"/>
    </row>
    <row r="189" spans="1:7" x14ac:dyDescent="0.2">
      <c r="A189" s="9"/>
      <c r="B189" s="47"/>
      <c r="C189" s="10"/>
      <c r="D189" s="42"/>
      <c r="E189" s="42"/>
      <c r="F189" s="28"/>
      <c r="G189" s="47"/>
    </row>
    <row r="190" spans="1:7" x14ac:dyDescent="0.2">
      <c r="A190" s="9"/>
      <c r="B190" s="47"/>
      <c r="C190" s="10"/>
      <c r="D190" s="42"/>
      <c r="E190" s="42"/>
      <c r="F190" s="28"/>
      <c r="G190" s="47"/>
    </row>
    <row r="191" spans="1:7" x14ac:dyDescent="0.2">
      <c r="A191" s="9"/>
      <c r="B191" s="47"/>
      <c r="C191" s="10"/>
      <c r="D191" s="42"/>
      <c r="E191" s="42"/>
      <c r="F191" s="28"/>
      <c r="G191" s="47"/>
    </row>
    <row r="192" spans="1:7" x14ac:dyDescent="0.2">
      <c r="A192" s="9"/>
      <c r="B192" s="47"/>
      <c r="C192" s="10"/>
      <c r="D192" s="42"/>
      <c r="E192" s="42"/>
      <c r="F192" s="28"/>
      <c r="G192" s="47"/>
    </row>
    <row r="193" spans="1:7" x14ac:dyDescent="0.2">
      <c r="A193" s="9"/>
      <c r="B193" s="47"/>
      <c r="C193" s="10"/>
      <c r="D193" s="42"/>
      <c r="E193" s="42"/>
      <c r="F193" s="28"/>
      <c r="G193" s="47"/>
    </row>
    <row r="194" spans="1:7" x14ac:dyDescent="0.2">
      <c r="A194" s="9"/>
      <c r="B194" s="47"/>
      <c r="C194" s="10"/>
      <c r="D194" s="42"/>
      <c r="E194" s="42"/>
      <c r="F194" s="28"/>
      <c r="G194" s="47"/>
    </row>
    <row r="195" spans="1:7" x14ac:dyDescent="0.2">
      <c r="A195" s="9"/>
      <c r="B195" s="47"/>
      <c r="C195" s="10"/>
      <c r="D195" s="42"/>
      <c r="E195" s="42"/>
      <c r="F195" s="28"/>
      <c r="G195" s="47"/>
    </row>
    <row r="196" spans="1:7" x14ac:dyDescent="0.2">
      <c r="A196" s="9"/>
      <c r="B196" s="47"/>
      <c r="C196" s="10"/>
      <c r="D196" s="42"/>
      <c r="E196" s="42"/>
      <c r="F196" s="28"/>
      <c r="G196" s="47"/>
    </row>
    <row r="197" spans="1:7" x14ac:dyDescent="0.2">
      <c r="A197" s="9"/>
      <c r="B197" s="47"/>
      <c r="C197" s="10"/>
      <c r="D197" s="42"/>
      <c r="E197" s="42"/>
      <c r="F197" s="28"/>
      <c r="G197" s="47"/>
    </row>
    <row r="198" spans="1:7" x14ac:dyDescent="0.2">
      <c r="A198" s="9"/>
      <c r="B198" s="47"/>
      <c r="C198" s="10"/>
      <c r="D198" s="42"/>
      <c r="E198" s="42"/>
      <c r="F198" s="28"/>
      <c r="G198" s="47"/>
    </row>
    <row r="199" spans="1:7" x14ac:dyDescent="0.2">
      <c r="A199" s="9"/>
      <c r="B199" s="47"/>
      <c r="C199" s="10"/>
      <c r="D199" s="42"/>
      <c r="E199" s="42"/>
      <c r="F199" s="28"/>
      <c r="G199" s="47"/>
    </row>
    <row r="200" spans="1:7" x14ac:dyDescent="0.2">
      <c r="A200" s="9"/>
      <c r="B200" s="47"/>
      <c r="C200" s="10"/>
      <c r="D200" s="42"/>
      <c r="E200" s="42"/>
      <c r="F200" s="28"/>
      <c r="G200" s="47"/>
    </row>
    <row r="201" spans="1:7" x14ac:dyDescent="0.2">
      <c r="A201" s="9"/>
      <c r="B201" s="47"/>
      <c r="C201" s="10"/>
      <c r="D201" s="42"/>
      <c r="E201" s="42"/>
      <c r="F201" s="28"/>
      <c r="G201" s="47"/>
    </row>
    <row r="202" spans="1:7" x14ac:dyDescent="0.2">
      <c r="A202" s="9"/>
      <c r="B202" s="47"/>
      <c r="C202" s="10"/>
      <c r="D202" s="42"/>
      <c r="E202" s="42"/>
      <c r="F202" s="28"/>
      <c r="G202" s="47"/>
    </row>
    <row r="203" spans="1:7" x14ac:dyDescent="0.2">
      <c r="A203" s="9"/>
      <c r="B203" s="47"/>
      <c r="C203" s="10"/>
      <c r="D203" s="42"/>
      <c r="E203" s="42"/>
      <c r="F203" s="28"/>
      <c r="G203" s="47"/>
    </row>
    <row r="204" spans="1:7" x14ac:dyDescent="0.2">
      <c r="A204" s="9"/>
      <c r="B204" s="47"/>
      <c r="C204" s="10"/>
      <c r="D204" s="42"/>
      <c r="E204" s="42"/>
      <c r="F204" s="28"/>
      <c r="G204" s="47"/>
    </row>
    <row r="205" spans="1:7" x14ac:dyDescent="0.2">
      <c r="A205" s="9"/>
      <c r="B205" s="47"/>
      <c r="C205" s="10"/>
      <c r="D205" s="42"/>
      <c r="E205" s="42"/>
      <c r="F205" s="28"/>
      <c r="G205" s="47"/>
    </row>
    <row r="206" spans="1:7" x14ac:dyDescent="0.2">
      <c r="A206" s="9"/>
      <c r="B206" s="47"/>
      <c r="C206" s="10"/>
      <c r="D206" s="42"/>
      <c r="E206" s="42"/>
      <c r="F206" s="28"/>
      <c r="G206" s="47"/>
    </row>
    <row r="207" spans="1:7" x14ac:dyDescent="0.2">
      <c r="A207" s="9"/>
      <c r="B207" s="47"/>
      <c r="C207" s="10"/>
      <c r="D207" s="42"/>
      <c r="E207" s="42"/>
      <c r="F207" s="28"/>
      <c r="G207" s="47"/>
    </row>
    <row r="208" spans="1:7" x14ac:dyDescent="0.2">
      <c r="A208" s="9"/>
      <c r="B208" s="47"/>
      <c r="C208" s="10"/>
      <c r="D208" s="42"/>
      <c r="E208" s="42"/>
      <c r="F208" s="28"/>
      <c r="G208" s="47"/>
    </row>
    <row r="209" spans="1:7" x14ac:dyDescent="0.2">
      <c r="A209" s="9"/>
      <c r="B209" s="47"/>
      <c r="C209" s="10"/>
      <c r="D209" s="42"/>
      <c r="E209" s="42"/>
      <c r="F209" s="28"/>
      <c r="G209" s="47"/>
    </row>
    <row r="210" spans="1:7" x14ac:dyDescent="0.2">
      <c r="A210" s="9"/>
      <c r="B210" s="47"/>
      <c r="C210" s="10"/>
      <c r="D210" s="42"/>
      <c r="E210" s="42"/>
      <c r="F210" s="28"/>
      <c r="G210" s="47"/>
    </row>
    <row r="211" spans="1:7" x14ac:dyDescent="0.2">
      <c r="A211" s="9"/>
      <c r="B211" s="47"/>
      <c r="C211" s="10"/>
      <c r="D211" s="42"/>
      <c r="E211" s="42"/>
      <c r="F211" s="28"/>
      <c r="G211" s="47"/>
    </row>
    <row r="212" spans="1:7" x14ac:dyDescent="0.2">
      <c r="A212" s="9"/>
      <c r="B212" s="47"/>
      <c r="C212" s="10"/>
      <c r="D212" s="42"/>
      <c r="E212" s="42"/>
      <c r="F212" s="28"/>
      <c r="G212" s="47"/>
    </row>
    <row r="213" spans="1:7" x14ac:dyDescent="0.2">
      <c r="A213" s="9"/>
      <c r="B213" s="47"/>
      <c r="C213" s="10"/>
      <c r="D213" s="42"/>
      <c r="E213" s="42"/>
      <c r="F213" s="28"/>
      <c r="G213" s="47"/>
    </row>
    <row r="214" spans="1:7" x14ac:dyDescent="0.2">
      <c r="A214" s="9"/>
      <c r="B214" s="47"/>
      <c r="C214" s="10"/>
      <c r="D214" s="42"/>
      <c r="E214" s="42"/>
      <c r="F214" s="28"/>
      <c r="G214" s="47"/>
    </row>
    <row r="215" spans="1:7" x14ac:dyDescent="0.2">
      <c r="A215" s="9"/>
      <c r="B215" s="47"/>
      <c r="C215" s="10"/>
      <c r="D215" s="42"/>
      <c r="E215" s="42"/>
      <c r="F215" s="28"/>
      <c r="G215" s="47"/>
    </row>
    <row r="216" spans="1:7" x14ac:dyDescent="0.2">
      <c r="A216" s="9"/>
      <c r="B216" s="47"/>
      <c r="C216" s="10"/>
      <c r="D216" s="42"/>
      <c r="E216" s="42"/>
      <c r="F216" s="28"/>
      <c r="G216" s="47"/>
    </row>
    <row r="217" spans="1:7" x14ac:dyDescent="0.2">
      <c r="A217" s="9"/>
      <c r="B217" s="30"/>
      <c r="C217" s="10"/>
      <c r="D217" s="42"/>
      <c r="E217" s="42"/>
      <c r="F217" s="28"/>
      <c r="G217" s="47"/>
    </row>
    <row r="218" spans="1:7" x14ac:dyDescent="0.2">
      <c r="A218" s="9"/>
      <c r="B218" s="30"/>
      <c r="C218" s="10"/>
      <c r="D218" s="42"/>
      <c r="E218" s="42"/>
      <c r="F218" s="28"/>
      <c r="G218" s="47"/>
    </row>
    <row r="219" spans="1:7" x14ac:dyDescent="0.2">
      <c r="A219" s="9"/>
      <c r="B219" s="30"/>
      <c r="C219" s="10"/>
      <c r="D219" s="42"/>
      <c r="E219" s="42"/>
      <c r="F219" s="28"/>
      <c r="G219" s="47"/>
    </row>
    <row r="220" spans="1:7" x14ac:dyDescent="0.2">
      <c r="A220" s="9"/>
      <c r="B220" s="30"/>
      <c r="C220" s="10"/>
      <c r="D220" s="42"/>
      <c r="E220" s="42"/>
      <c r="F220" s="28"/>
      <c r="G220" s="47"/>
    </row>
    <row r="221" spans="1:7" x14ac:dyDescent="0.2">
      <c r="A221" s="9"/>
      <c r="B221" s="30"/>
      <c r="C221" s="10"/>
      <c r="D221" s="42"/>
      <c r="E221" s="42"/>
      <c r="F221" s="28"/>
      <c r="G221" s="47"/>
    </row>
    <row r="222" spans="1:7" x14ac:dyDescent="0.2">
      <c r="A222" s="9"/>
      <c r="B222" s="30"/>
      <c r="C222" s="10"/>
      <c r="D222" s="42"/>
      <c r="E222" s="42"/>
      <c r="F222" s="28"/>
      <c r="G222" s="47"/>
    </row>
    <row r="223" spans="1:7" x14ac:dyDescent="0.2">
      <c r="A223" s="9"/>
      <c r="B223" s="30"/>
      <c r="C223" s="10"/>
      <c r="D223" s="42"/>
      <c r="E223" s="42"/>
      <c r="F223" s="28"/>
      <c r="G223" s="47"/>
    </row>
    <row r="224" spans="1:7" x14ac:dyDescent="0.2">
      <c r="A224" s="9"/>
      <c r="B224" s="30"/>
      <c r="C224" s="10"/>
      <c r="D224" s="42"/>
      <c r="E224" s="42"/>
      <c r="F224" s="28"/>
      <c r="G224" s="47"/>
    </row>
    <row r="225" spans="1:7" x14ac:dyDescent="0.2">
      <c r="A225" s="9"/>
      <c r="B225" s="30"/>
      <c r="C225" s="10"/>
      <c r="D225" s="42"/>
      <c r="E225" s="42"/>
      <c r="F225" s="28"/>
      <c r="G225" s="47"/>
    </row>
    <row r="226" spans="1:7" x14ac:dyDescent="0.2">
      <c r="A226" s="9"/>
      <c r="B226" s="30"/>
      <c r="C226" s="10"/>
      <c r="D226" s="42"/>
      <c r="E226" s="42"/>
      <c r="F226" s="28"/>
      <c r="G226" s="47"/>
    </row>
    <row r="227" spans="1:7" x14ac:dyDescent="0.2">
      <c r="A227" s="9"/>
      <c r="B227" s="30"/>
      <c r="C227" s="10"/>
      <c r="D227" s="42"/>
      <c r="E227" s="42"/>
      <c r="F227" s="28"/>
      <c r="G227" s="47"/>
    </row>
    <row r="228" spans="1:7" x14ac:dyDescent="0.2">
      <c r="A228" s="9"/>
      <c r="B228" s="30"/>
      <c r="C228" s="10"/>
      <c r="D228" s="42"/>
      <c r="E228" s="42"/>
      <c r="F228" s="28"/>
      <c r="G228" s="47"/>
    </row>
    <row r="229" spans="1:7" x14ac:dyDescent="0.2">
      <c r="A229" s="9"/>
      <c r="B229" s="30"/>
      <c r="C229" s="10"/>
      <c r="D229" s="42"/>
      <c r="E229" s="42"/>
      <c r="F229" s="28"/>
      <c r="G229" s="47"/>
    </row>
    <row r="230" spans="1:7" x14ac:dyDescent="0.2">
      <c r="A230" s="9"/>
      <c r="B230" s="30"/>
      <c r="C230" s="10"/>
      <c r="D230" s="42"/>
      <c r="E230" s="42"/>
      <c r="F230" s="28"/>
      <c r="G230" s="47"/>
    </row>
    <row r="231" spans="1:7" x14ac:dyDescent="0.2">
      <c r="A231" s="9"/>
      <c r="B231" s="30"/>
      <c r="C231" s="10"/>
      <c r="D231" s="42"/>
      <c r="E231" s="42"/>
      <c r="F231" s="28"/>
      <c r="G231" s="47"/>
    </row>
    <row r="232" spans="1:7" x14ac:dyDescent="0.2">
      <c r="A232" s="9"/>
      <c r="B232" s="30"/>
      <c r="C232" s="10"/>
      <c r="D232" s="42"/>
      <c r="E232" s="42"/>
      <c r="F232" s="28"/>
      <c r="G232" s="47"/>
    </row>
    <row r="233" spans="1:7" x14ac:dyDescent="0.2">
      <c r="A233" s="9"/>
      <c r="B233" s="30"/>
      <c r="C233" s="10"/>
      <c r="D233" s="42"/>
      <c r="E233" s="42"/>
      <c r="F233" s="28"/>
      <c r="G233" s="47"/>
    </row>
    <row r="234" spans="1:7" x14ac:dyDescent="0.2">
      <c r="A234" s="9"/>
      <c r="B234" s="30"/>
      <c r="C234" s="10"/>
      <c r="D234" s="42"/>
      <c r="E234" s="42"/>
      <c r="F234" s="28"/>
      <c r="G234" s="47"/>
    </row>
    <row r="235" spans="1:7" x14ac:dyDescent="0.2">
      <c r="A235" s="9"/>
      <c r="B235" s="30"/>
      <c r="C235" s="10"/>
      <c r="D235" s="42"/>
      <c r="E235" s="42"/>
      <c r="F235" s="28"/>
      <c r="G235" s="47"/>
    </row>
    <row r="236" spans="1:7" x14ac:dyDescent="0.2">
      <c r="A236" s="9"/>
      <c r="B236" s="30"/>
      <c r="C236" s="10"/>
      <c r="D236" s="42"/>
      <c r="E236" s="42"/>
      <c r="F236" s="28"/>
      <c r="G236" s="47"/>
    </row>
    <row r="237" spans="1:7" x14ac:dyDescent="0.2">
      <c r="A237" s="9"/>
      <c r="B237" s="30"/>
      <c r="C237" s="10"/>
      <c r="D237" s="42"/>
      <c r="E237" s="42"/>
      <c r="F237" s="28"/>
      <c r="G237" s="47"/>
    </row>
    <row r="238" spans="1:7" x14ac:dyDescent="0.2">
      <c r="A238" s="9"/>
      <c r="B238" s="30"/>
      <c r="C238" s="10"/>
      <c r="D238" s="42"/>
      <c r="E238" s="42"/>
      <c r="F238" s="28"/>
      <c r="G238" s="47"/>
    </row>
    <row r="239" spans="1:7" x14ac:dyDescent="0.2">
      <c r="A239" s="9"/>
      <c r="B239" s="30"/>
      <c r="C239" s="10"/>
      <c r="D239" s="42"/>
      <c r="E239" s="42"/>
      <c r="F239" s="28"/>
      <c r="G239" s="47"/>
    </row>
  </sheetData>
  <sheetProtection algorithmName="SHA-512" hashValue="QNUNV5cufIXhlXaX8djuysjjbFcUfBuW1PgEgnJuAkPH2LGiHILz5W4rxg3ysgS4Ont9fdgls8yekDzq/uwEeA==" saltValue="9rJSzYyNqG2LtihxNmLrvQ==" spinCount="100000" sheet="1" objects="1" scenarios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>
      <pane ySplit="1" topLeftCell="A5" activePane="bottomLeft" state="frozen"/>
      <selection pane="bottomLeft" activeCell="B28" sqref="B28"/>
    </sheetView>
  </sheetViews>
  <sheetFormatPr baseColWidth="10" defaultColWidth="11.42578125" defaultRowHeight="12.75" x14ac:dyDescent="0.2"/>
  <cols>
    <col min="1" max="1" width="8.28515625" style="40" customWidth="1"/>
    <col min="2" max="2" width="11.42578125" style="17"/>
    <col min="3" max="3" width="66" style="16" customWidth="1"/>
    <col min="4" max="16384" width="11.42578125" style="16"/>
  </cols>
  <sheetData>
    <row r="1" spans="1:3" s="13" customFormat="1" ht="25.5" customHeight="1" x14ac:dyDescent="0.25">
      <c r="A1" s="38" t="s">
        <v>8</v>
      </c>
      <c r="B1" s="12" t="s">
        <v>9</v>
      </c>
      <c r="C1" s="11" t="s">
        <v>10</v>
      </c>
    </row>
    <row r="2" spans="1:3" s="14" customFormat="1" ht="23.25" customHeight="1" x14ac:dyDescent="0.25">
      <c r="A2" s="39" t="s">
        <v>11</v>
      </c>
      <c r="B2" s="15">
        <v>42563</v>
      </c>
      <c r="C2" s="14" t="s">
        <v>12</v>
      </c>
    </row>
    <row r="3" spans="1:3" s="14" customFormat="1" ht="15.75" customHeight="1" x14ac:dyDescent="0.25">
      <c r="A3" s="39"/>
      <c r="B3" s="15"/>
      <c r="C3" s="14" t="s">
        <v>13</v>
      </c>
    </row>
    <row r="4" spans="1:3" s="14" customFormat="1" ht="29.25" customHeight="1" x14ac:dyDescent="0.25">
      <c r="A4" s="39"/>
      <c r="B4" s="15"/>
      <c r="C4" s="18" t="s">
        <v>14</v>
      </c>
    </row>
    <row r="5" spans="1:3" s="14" customFormat="1" ht="25.5" x14ac:dyDescent="0.25">
      <c r="A5" s="39"/>
      <c r="B5" s="15"/>
      <c r="C5" s="18" t="s">
        <v>15</v>
      </c>
    </row>
    <row r="6" spans="1:3" x14ac:dyDescent="0.2">
      <c r="A6" s="40" t="s">
        <v>16</v>
      </c>
      <c r="C6" s="16" t="s">
        <v>17</v>
      </c>
    </row>
    <row r="7" spans="1:3" ht="25.5" x14ac:dyDescent="0.2">
      <c r="A7" s="40" t="s">
        <v>18</v>
      </c>
      <c r="B7" s="17">
        <v>42571</v>
      </c>
      <c r="C7" s="19" t="s">
        <v>19</v>
      </c>
    </row>
    <row r="8" spans="1:3" x14ac:dyDescent="0.2">
      <c r="C8" s="20" t="s">
        <v>20</v>
      </c>
    </row>
    <row r="9" spans="1:3" x14ac:dyDescent="0.2">
      <c r="C9" s="20" t="s">
        <v>21</v>
      </c>
    </row>
    <row r="10" spans="1:3" x14ac:dyDescent="0.2">
      <c r="C10" s="20" t="s">
        <v>22</v>
      </c>
    </row>
    <row r="11" spans="1:3" x14ac:dyDescent="0.2">
      <c r="C11" s="20" t="s">
        <v>24</v>
      </c>
    </row>
    <row r="12" spans="1:3" ht="25.5" x14ac:dyDescent="0.2">
      <c r="A12" s="41" t="s">
        <v>25</v>
      </c>
      <c r="B12" s="26">
        <v>42647</v>
      </c>
      <c r="C12" s="19" t="s">
        <v>28</v>
      </c>
    </row>
    <row r="13" spans="1:3" x14ac:dyDescent="0.2">
      <c r="C13" s="20" t="s">
        <v>26</v>
      </c>
    </row>
    <row r="14" spans="1:3" x14ac:dyDescent="0.2">
      <c r="C14" s="20" t="s">
        <v>27</v>
      </c>
    </row>
    <row r="15" spans="1:3" x14ac:dyDescent="0.2">
      <c r="A15" s="40" t="s">
        <v>30</v>
      </c>
      <c r="B15" s="17">
        <v>42677</v>
      </c>
      <c r="C15" s="16" t="s">
        <v>31</v>
      </c>
    </row>
    <row r="16" spans="1:3" x14ac:dyDescent="0.2">
      <c r="C16" s="16" t="s">
        <v>32</v>
      </c>
    </row>
    <row r="17" spans="1:3" x14ac:dyDescent="0.2">
      <c r="C17" s="16" t="s">
        <v>34</v>
      </c>
    </row>
    <row r="18" spans="1:3" x14ac:dyDescent="0.2">
      <c r="C18" s="16" t="s">
        <v>33</v>
      </c>
    </row>
    <row r="19" spans="1:3" x14ac:dyDescent="0.2">
      <c r="A19" s="40" t="s">
        <v>36</v>
      </c>
      <c r="B19" s="17">
        <v>42937</v>
      </c>
      <c r="C19" s="16" t="s">
        <v>43</v>
      </c>
    </row>
    <row r="20" spans="1:3" x14ac:dyDescent="0.2">
      <c r="C20" s="16" t="s">
        <v>37</v>
      </c>
    </row>
    <row r="21" spans="1:3" x14ac:dyDescent="0.2">
      <c r="C21" s="16" t="s">
        <v>38</v>
      </c>
    </row>
    <row r="22" spans="1:3" ht="25.5" x14ac:dyDescent="0.2">
      <c r="C22" s="19" t="s">
        <v>44</v>
      </c>
    </row>
    <row r="23" spans="1:3" x14ac:dyDescent="0.2">
      <c r="B23" s="17">
        <v>42985</v>
      </c>
      <c r="C23" s="16" t="s">
        <v>49</v>
      </c>
    </row>
    <row r="24" spans="1:3" x14ac:dyDescent="0.2">
      <c r="B24" s="17">
        <v>43068</v>
      </c>
      <c r="C24" s="16" t="s">
        <v>50</v>
      </c>
    </row>
    <row r="25" spans="1:3" x14ac:dyDescent="0.2">
      <c r="C25" s="16" t="s">
        <v>51</v>
      </c>
    </row>
    <row r="26" spans="1:3" x14ac:dyDescent="0.2">
      <c r="C26" s="16" t="s">
        <v>52</v>
      </c>
    </row>
    <row r="27" spans="1:3" x14ac:dyDescent="0.2">
      <c r="A27" s="40" t="s">
        <v>58</v>
      </c>
      <c r="B27" s="17">
        <v>43798</v>
      </c>
      <c r="C27" s="16" t="s">
        <v>60</v>
      </c>
    </row>
    <row r="28" spans="1:3" x14ac:dyDescent="0.2">
      <c r="C28" s="20" t="s">
        <v>59</v>
      </c>
    </row>
  </sheetData>
  <sheetProtection password="C597" sheet="1" objects="1" scenarios="1" selectLockedCells="1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showGridLines="0" tabSelected="1" topLeftCell="B1" zoomScale="120" zoomScaleNormal="12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9" max="29" width="5" customWidth="1"/>
  </cols>
  <sheetData>
    <row r="1" spans="2:32" s="1" customFormat="1" ht="18.75" customHeight="1" x14ac:dyDescent="0.35">
      <c r="B1" s="69" t="str">
        <f>IF($AA$1="","RT fehlt!",VLOOKUP($AA$1,RT!$A$2:$E$763,5,FALSE))</f>
        <v>RT fehlt!</v>
      </c>
      <c r="C1" s="69"/>
      <c r="D1" s="69"/>
      <c r="E1" s="70"/>
      <c r="F1" s="71"/>
      <c r="G1" s="72"/>
      <c r="H1" s="3"/>
      <c r="I1" s="4"/>
      <c r="J1" s="73" t="str">
        <f>$B$1</f>
        <v>RT fehlt!</v>
      </c>
      <c r="K1" s="73"/>
      <c r="L1" s="73"/>
      <c r="M1" s="74"/>
      <c r="N1" s="71"/>
      <c r="O1" s="72"/>
      <c r="P1" s="3"/>
      <c r="Q1" s="4"/>
      <c r="R1" s="73" t="str">
        <f>$B$1</f>
        <v>RT fehlt!</v>
      </c>
      <c r="S1" s="73"/>
      <c r="T1" s="73"/>
      <c r="U1" s="74"/>
      <c r="V1" s="71"/>
      <c r="W1" s="72"/>
      <c r="X1" s="3"/>
      <c r="AA1" s="64"/>
      <c r="AB1" s="68" t="s">
        <v>39</v>
      </c>
      <c r="AC1" s="68"/>
      <c r="AD1" s="68"/>
    </row>
    <row r="2" spans="2:32" ht="22.5" customHeight="1" x14ac:dyDescent="0.25">
      <c r="B2" s="24" t="s">
        <v>5</v>
      </c>
      <c r="C2" s="65" t="str">
        <f>IF($AA$3&lt;&gt;"",$AA$3,"")</f>
        <v/>
      </c>
      <c r="D2" s="65"/>
      <c r="E2" s="66"/>
      <c r="F2" s="21" t="s">
        <v>6</v>
      </c>
      <c r="G2" s="22" t="s">
        <v>23</v>
      </c>
      <c r="H2" s="32" t="str">
        <f>IF($AA$4&lt;&gt;"",$AA$4,"")</f>
        <v/>
      </c>
      <c r="I2" s="5"/>
      <c r="J2" s="24" t="s">
        <v>5</v>
      </c>
      <c r="K2" s="65" t="str">
        <f>$C$2</f>
        <v/>
      </c>
      <c r="L2" s="65"/>
      <c r="M2" s="66"/>
      <c r="N2" s="21" t="s">
        <v>6</v>
      </c>
      <c r="O2" s="22" t="s">
        <v>23</v>
      </c>
      <c r="P2" s="32" t="str">
        <f>IF($AA$4&lt;&gt;"",$AA$4,"")</f>
        <v/>
      </c>
      <c r="Q2" s="4"/>
      <c r="R2" s="24" t="s">
        <v>5</v>
      </c>
      <c r="S2" s="65" t="str">
        <f t="shared" ref="S2" si="0">$C$2</f>
        <v/>
      </c>
      <c r="T2" s="65"/>
      <c r="U2" s="66"/>
      <c r="V2" s="21" t="s">
        <v>6</v>
      </c>
      <c r="W2" s="22" t="s">
        <v>23</v>
      </c>
      <c r="X2" s="32" t="str">
        <f>IF($AA$4&lt;&gt;"",$AA$4,"")</f>
        <v/>
      </c>
      <c r="AA2" s="64"/>
      <c r="AB2" s="68"/>
      <c r="AC2" s="68"/>
      <c r="AD2" s="68"/>
    </row>
    <row r="3" spans="2:32" ht="22.5" customHeight="1" x14ac:dyDescent="0.25">
      <c r="B3" s="25" t="s">
        <v>7</v>
      </c>
      <c r="C3" s="22" t="s">
        <v>23</v>
      </c>
      <c r="D3" s="67" t="str">
        <f>IF($AA$5&lt;&gt;"",$AA$5,"")</f>
        <v/>
      </c>
      <c r="E3" s="67"/>
      <c r="F3" s="67"/>
      <c r="G3" s="67"/>
      <c r="H3" s="67"/>
      <c r="I3" s="5"/>
      <c r="J3" s="25" t="s">
        <v>7</v>
      </c>
      <c r="K3" s="22" t="s">
        <v>23</v>
      </c>
      <c r="L3" s="67" t="str">
        <f t="shared" ref="L3" si="1">$D$3</f>
        <v/>
      </c>
      <c r="M3" s="67"/>
      <c r="N3" s="67"/>
      <c r="O3" s="67"/>
      <c r="P3" s="67"/>
      <c r="Q3" s="4"/>
      <c r="R3" s="25" t="s">
        <v>7</v>
      </c>
      <c r="S3" s="22" t="s">
        <v>23</v>
      </c>
      <c r="T3" s="67" t="str">
        <f t="shared" ref="T3" si="2">$D$3</f>
        <v/>
      </c>
      <c r="U3" s="67"/>
      <c r="V3" s="67"/>
      <c r="W3" s="67"/>
      <c r="X3" s="67"/>
      <c r="AA3" s="36"/>
      <c r="AB3" s="62" t="s">
        <v>29</v>
      </c>
      <c r="AC3" s="62"/>
      <c r="AD3" s="62"/>
    </row>
    <row r="4" spans="2:32" s="1" customFormat="1" ht="22.5" customHeight="1" x14ac:dyDescent="0.25">
      <c r="B4" s="75" t="s">
        <v>54</v>
      </c>
      <c r="C4" s="75"/>
      <c r="D4" s="76"/>
      <c r="E4" s="77" t="s">
        <v>53</v>
      </c>
      <c r="F4" s="78"/>
      <c r="G4" s="78"/>
      <c r="H4" s="78"/>
      <c r="I4" s="4"/>
      <c r="J4" s="75" t="s">
        <v>54</v>
      </c>
      <c r="K4" s="75"/>
      <c r="L4" s="76"/>
      <c r="M4" s="77" t="s">
        <v>53</v>
      </c>
      <c r="N4" s="78"/>
      <c r="O4" s="78"/>
      <c r="P4" s="78"/>
      <c r="Q4" s="4"/>
      <c r="R4" s="75" t="s">
        <v>54</v>
      </c>
      <c r="S4" s="75"/>
      <c r="T4" s="76"/>
      <c r="U4" s="77" t="s">
        <v>53</v>
      </c>
      <c r="V4" s="78"/>
      <c r="W4" s="78"/>
      <c r="X4" s="78"/>
      <c r="AA4" s="37"/>
      <c r="AB4" s="62" t="s">
        <v>35</v>
      </c>
      <c r="AC4" s="62"/>
      <c r="AD4" s="62"/>
    </row>
    <row r="5" spans="2:32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  <c r="AA5" s="79"/>
      <c r="AB5" s="79"/>
      <c r="AC5" s="79"/>
      <c r="AD5" s="80" t="s">
        <v>47</v>
      </c>
      <c r="AE5" s="80"/>
      <c r="AF5" s="80"/>
    </row>
    <row r="6" spans="2:32" s="1" customFormat="1" ht="19.5" customHeight="1" x14ac:dyDescent="0.35">
      <c r="B6" s="73" t="str">
        <f t="shared" ref="B6" si="3">$B$1</f>
        <v>RT fehlt!</v>
      </c>
      <c r="C6" s="73"/>
      <c r="D6" s="73"/>
      <c r="E6" s="74"/>
      <c r="F6" s="71"/>
      <c r="G6" s="72"/>
      <c r="H6" s="3"/>
      <c r="I6" s="4"/>
      <c r="J6" s="73" t="str">
        <f>$B$1</f>
        <v>RT fehlt!</v>
      </c>
      <c r="K6" s="73"/>
      <c r="L6" s="73"/>
      <c r="M6" s="74"/>
      <c r="N6" s="71"/>
      <c r="O6" s="72"/>
      <c r="P6" s="3"/>
      <c r="Q6" s="4"/>
      <c r="R6" s="73" t="str">
        <f>$B$1</f>
        <v>RT fehlt!</v>
      </c>
      <c r="S6" s="73"/>
      <c r="T6" s="73"/>
      <c r="U6" s="74"/>
      <c r="V6" s="71"/>
      <c r="W6" s="72"/>
      <c r="X6" s="3"/>
    </row>
    <row r="7" spans="2:32" ht="22.5" customHeight="1" x14ac:dyDescent="0.25">
      <c r="B7" s="24" t="s">
        <v>5</v>
      </c>
      <c r="C7" s="65" t="str">
        <f t="shared" ref="C7" si="4">$C$2</f>
        <v/>
      </c>
      <c r="D7" s="65"/>
      <c r="E7" s="66"/>
      <c r="F7" s="21" t="s">
        <v>6</v>
      </c>
      <c r="G7" s="22" t="s">
        <v>23</v>
      </c>
      <c r="H7" s="32" t="str">
        <f>IF($AA$4&lt;&gt;"",$AA$4,"")</f>
        <v/>
      </c>
      <c r="I7" s="5"/>
      <c r="J7" s="24" t="s">
        <v>5</v>
      </c>
      <c r="K7" s="65" t="str">
        <f t="shared" ref="K7" si="5">$C$2</f>
        <v/>
      </c>
      <c r="L7" s="65"/>
      <c r="M7" s="66"/>
      <c r="N7" s="21" t="s">
        <v>6</v>
      </c>
      <c r="O7" s="22" t="s">
        <v>23</v>
      </c>
      <c r="P7" s="32" t="str">
        <f>IF($AA$4&lt;&gt;"",$AA$4,"")</f>
        <v/>
      </c>
      <c r="Q7" s="4"/>
      <c r="R7" s="24" t="s">
        <v>5</v>
      </c>
      <c r="S7" s="65" t="str">
        <f t="shared" ref="S7" si="6">$C$2</f>
        <v/>
      </c>
      <c r="T7" s="65"/>
      <c r="U7" s="66"/>
      <c r="V7" s="21" t="s">
        <v>6</v>
      </c>
      <c r="W7" s="22" t="s">
        <v>23</v>
      </c>
      <c r="X7" s="32" t="str">
        <f>IF($AA$4&lt;&gt;"",$AA$4,"")</f>
        <v/>
      </c>
      <c r="AA7" s="63" t="s">
        <v>48</v>
      </c>
      <c r="AB7" s="63"/>
      <c r="AC7" s="63"/>
      <c r="AD7" s="63"/>
      <c r="AE7" s="63"/>
      <c r="AF7" s="63"/>
    </row>
    <row r="8" spans="2:32" ht="22.5" customHeight="1" x14ac:dyDescent="0.25">
      <c r="B8" s="25" t="s">
        <v>7</v>
      </c>
      <c r="C8" s="22" t="s">
        <v>23</v>
      </c>
      <c r="D8" s="67" t="str">
        <f t="shared" ref="D8" si="7">$D$3</f>
        <v/>
      </c>
      <c r="E8" s="67"/>
      <c r="F8" s="67"/>
      <c r="G8" s="67"/>
      <c r="H8" s="67"/>
      <c r="I8" s="5"/>
      <c r="J8" s="25" t="s">
        <v>7</v>
      </c>
      <c r="K8" s="22" t="s">
        <v>23</v>
      </c>
      <c r="L8" s="67" t="str">
        <f t="shared" ref="L8" si="8">$D$3</f>
        <v/>
      </c>
      <c r="M8" s="67"/>
      <c r="N8" s="67"/>
      <c r="O8" s="67"/>
      <c r="P8" s="67"/>
      <c r="Q8" s="27"/>
      <c r="R8" s="25" t="s">
        <v>7</v>
      </c>
      <c r="S8" s="22" t="s">
        <v>23</v>
      </c>
      <c r="T8" s="67" t="str">
        <f t="shared" ref="T8" si="9">$D$3</f>
        <v/>
      </c>
      <c r="U8" s="67"/>
      <c r="V8" s="67"/>
      <c r="W8" s="67"/>
      <c r="X8" s="67"/>
      <c r="AA8" s="63"/>
      <c r="AB8" s="63"/>
      <c r="AC8" s="63"/>
      <c r="AD8" s="63"/>
      <c r="AE8" s="63"/>
      <c r="AF8" s="63"/>
    </row>
    <row r="9" spans="2:32" s="1" customFormat="1" ht="25.5" customHeight="1" x14ac:dyDescent="0.25">
      <c r="B9" s="75" t="s">
        <v>54</v>
      </c>
      <c r="C9" s="75"/>
      <c r="D9" s="76"/>
      <c r="E9" s="77" t="s">
        <v>53</v>
      </c>
      <c r="F9" s="78"/>
      <c r="G9" s="78"/>
      <c r="H9" s="78"/>
      <c r="I9" s="4"/>
      <c r="J9" s="75" t="s">
        <v>54</v>
      </c>
      <c r="K9" s="75"/>
      <c r="L9" s="76"/>
      <c r="M9" s="77" t="s">
        <v>53</v>
      </c>
      <c r="N9" s="78"/>
      <c r="O9" s="78"/>
      <c r="P9" s="78"/>
      <c r="Q9" s="4"/>
      <c r="R9" s="75" t="s">
        <v>54</v>
      </c>
      <c r="S9" s="75"/>
      <c r="T9" s="76"/>
      <c r="U9" s="77" t="s">
        <v>53</v>
      </c>
      <c r="V9" s="78"/>
      <c r="W9" s="78"/>
      <c r="X9" s="78"/>
      <c r="AC9" s="23"/>
    </row>
    <row r="10" spans="2:32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B10" s="1"/>
      <c r="AC10" s="23"/>
      <c r="AD10" s="1"/>
      <c r="AE10" s="1"/>
      <c r="AF10" s="1"/>
    </row>
    <row r="11" spans="2:32" s="1" customFormat="1" ht="19.5" customHeight="1" x14ac:dyDescent="0.35">
      <c r="B11" s="73" t="str">
        <f t="shared" ref="B11" si="10">$B$1</f>
        <v>RT fehlt!</v>
      </c>
      <c r="C11" s="73"/>
      <c r="D11" s="73"/>
      <c r="E11" s="74"/>
      <c r="F11" s="71"/>
      <c r="G11" s="72"/>
      <c r="H11" s="3"/>
      <c r="I11" s="4"/>
      <c r="J11" s="73" t="str">
        <f>$B$1</f>
        <v>RT fehlt!</v>
      </c>
      <c r="K11" s="73"/>
      <c r="L11" s="73"/>
      <c r="M11" s="74"/>
      <c r="N11" s="71"/>
      <c r="O11" s="72"/>
      <c r="P11" s="3"/>
      <c r="Q11" s="4"/>
      <c r="R11" s="73" t="str">
        <f>$B$1</f>
        <v>RT fehlt!</v>
      </c>
      <c r="S11" s="73"/>
      <c r="T11" s="73"/>
      <c r="U11" s="74"/>
      <c r="V11" s="71"/>
      <c r="W11" s="72"/>
      <c r="X11" s="3"/>
      <c r="AC11" s="23"/>
    </row>
    <row r="12" spans="2:32" ht="22.5" customHeight="1" x14ac:dyDescent="0.25">
      <c r="B12" s="24" t="s">
        <v>5</v>
      </c>
      <c r="C12" s="65" t="str">
        <f t="shared" ref="C12" si="11">$C$2</f>
        <v/>
      </c>
      <c r="D12" s="65"/>
      <c r="E12" s="66"/>
      <c r="F12" s="21" t="s">
        <v>6</v>
      </c>
      <c r="G12" s="22" t="s">
        <v>23</v>
      </c>
      <c r="H12" s="32" t="str">
        <f>IF($AA$4&lt;&gt;"",$AA$4,"")</f>
        <v/>
      </c>
      <c r="I12" s="5"/>
      <c r="J12" s="24" t="s">
        <v>5</v>
      </c>
      <c r="K12" s="65" t="str">
        <f t="shared" ref="K12" si="12">$C$2</f>
        <v/>
      </c>
      <c r="L12" s="65"/>
      <c r="M12" s="66"/>
      <c r="N12" s="21" t="s">
        <v>6</v>
      </c>
      <c r="O12" s="22" t="s">
        <v>23</v>
      </c>
      <c r="P12" s="32" t="str">
        <f>IF($AA$4&lt;&gt;"",$AA$4,"")</f>
        <v/>
      </c>
      <c r="Q12" s="4"/>
      <c r="R12" s="24" t="s">
        <v>5</v>
      </c>
      <c r="S12" s="65" t="str">
        <f t="shared" ref="S12" si="13">$C$2</f>
        <v/>
      </c>
      <c r="T12" s="65"/>
      <c r="U12" s="66"/>
      <c r="V12" s="21" t="s">
        <v>6</v>
      </c>
      <c r="W12" s="22" t="s">
        <v>23</v>
      </c>
      <c r="X12" s="32" t="str">
        <f>IF($AA$4&lt;&gt;"",$AA$4,"")</f>
        <v/>
      </c>
      <c r="AB12" s="1"/>
      <c r="AC12" s="23"/>
      <c r="AD12" s="1"/>
      <c r="AE12" s="1"/>
      <c r="AF12" s="1"/>
    </row>
    <row r="13" spans="2:32" ht="22.5" customHeight="1" x14ac:dyDescent="0.25">
      <c r="B13" s="25" t="s">
        <v>7</v>
      </c>
      <c r="C13" s="22" t="s">
        <v>23</v>
      </c>
      <c r="D13" s="67" t="str">
        <f t="shared" ref="D13" si="14">$D$3</f>
        <v/>
      </c>
      <c r="E13" s="67"/>
      <c r="F13" s="67"/>
      <c r="G13" s="67"/>
      <c r="H13" s="67"/>
      <c r="I13" s="5"/>
      <c r="J13" s="25" t="s">
        <v>7</v>
      </c>
      <c r="K13" s="22" t="s">
        <v>23</v>
      </c>
      <c r="L13" s="67" t="str">
        <f t="shared" ref="L13" si="15">$D$3</f>
        <v/>
      </c>
      <c r="M13" s="67"/>
      <c r="N13" s="67"/>
      <c r="O13" s="67"/>
      <c r="P13" s="67"/>
      <c r="Q13" s="4"/>
      <c r="R13" s="25" t="s">
        <v>7</v>
      </c>
      <c r="S13" s="22" t="s">
        <v>23</v>
      </c>
      <c r="T13" s="67" t="str">
        <f t="shared" ref="T13" si="16">$D$3</f>
        <v/>
      </c>
      <c r="U13" s="67"/>
      <c r="V13" s="67"/>
      <c r="W13" s="67"/>
      <c r="X13" s="67"/>
      <c r="AB13" s="1"/>
      <c r="AD13" s="1"/>
      <c r="AE13" s="1"/>
      <c r="AF13" s="1"/>
    </row>
    <row r="14" spans="2:32" s="1" customFormat="1" ht="22.5" customHeight="1" x14ac:dyDescent="0.25">
      <c r="B14" s="75" t="s">
        <v>54</v>
      </c>
      <c r="C14" s="75"/>
      <c r="D14" s="76"/>
      <c r="E14" s="77" t="s">
        <v>53</v>
      </c>
      <c r="F14" s="78"/>
      <c r="G14" s="78"/>
      <c r="H14" s="78"/>
      <c r="I14" s="4"/>
      <c r="J14" s="75" t="s">
        <v>54</v>
      </c>
      <c r="K14" s="75"/>
      <c r="L14" s="76"/>
      <c r="M14" s="77" t="s">
        <v>53</v>
      </c>
      <c r="N14" s="78"/>
      <c r="O14" s="78"/>
      <c r="P14" s="78"/>
      <c r="Q14" s="4"/>
      <c r="R14" s="75" t="s">
        <v>54</v>
      </c>
      <c r="S14" s="75"/>
      <c r="T14" s="76"/>
      <c r="U14" s="77" t="s">
        <v>53</v>
      </c>
      <c r="V14" s="78"/>
      <c r="W14" s="78"/>
      <c r="X14" s="78"/>
    </row>
    <row r="15" spans="2:32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2" s="1" customFormat="1" ht="18.75" customHeight="1" x14ac:dyDescent="0.35">
      <c r="B16" s="73" t="str">
        <f t="shared" ref="B16" si="17">$B$1</f>
        <v>RT fehlt!</v>
      </c>
      <c r="C16" s="73"/>
      <c r="D16" s="73"/>
      <c r="E16" s="74"/>
      <c r="F16" s="71"/>
      <c r="G16" s="72"/>
      <c r="H16" s="3"/>
      <c r="I16" s="4"/>
      <c r="J16" s="73" t="str">
        <f>$B$1</f>
        <v>RT fehlt!</v>
      </c>
      <c r="K16" s="73"/>
      <c r="L16" s="73"/>
      <c r="M16" s="74"/>
      <c r="N16" s="71"/>
      <c r="O16" s="72"/>
      <c r="P16" s="3"/>
      <c r="Q16" s="4"/>
      <c r="R16" s="73" t="str">
        <f>$B$1</f>
        <v>RT fehlt!</v>
      </c>
      <c r="S16" s="73"/>
      <c r="T16" s="73"/>
      <c r="U16" s="74"/>
      <c r="V16" s="71"/>
      <c r="W16" s="72"/>
      <c r="X16" s="3"/>
    </row>
    <row r="17" spans="2:24" ht="22.5" customHeight="1" x14ac:dyDescent="0.25">
      <c r="B17" s="24" t="s">
        <v>5</v>
      </c>
      <c r="C17" s="65" t="str">
        <f t="shared" ref="C17" si="18">$C$2</f>
        <v/>
      </c>
      <c r="D17" s="65"/>
      <c r="E17" s="66"/>
      <c r="F17" s="21" t="s">
        <v>6</v>
      </c>
      <c r="G17" s="22" t="s">
        <v>23</v>
      </c>
      <c r="H17" s="32" t="str">
        <f>IF($AA$4&lt;&gt;"",$AA$4,"")</f>
        <v/>
      </c>
      <c r="I17" s="5"/>
      <c r="J17" s="24" t="s">
        <v>5</v>
      </c>
      <c r="K17" s="65" t="str">
        <f t="shared" ref="K17" si="19">$C$2</f>
        <v/>
      </c>
      <c r="L17" s="65"/>
      <c r="M17" s="66"/>
      <c r="N17" s="21" t="s">
        <v>6</v>
      </c>
      <c r="O17" s="22" t="s">
        <v>23</v>
      </c>
      <c r="P17" s="32" t="str">
        <f>IF($AA$4&lt;&gt;"",$AA$4,"")</f>
        <v/>
      </c>
      <c r="Q17" s="4"/>
      <c r="R17" s="24" t="s">
        <v>5</v>
      </c>
      <c r="S17" s="65" t="str">
        <f t="shared" ref="S17" si="20">$C$2</f>
        <v/>
      </c>
      <c r="T17" s="65"/>
      <c r="U17" s="66"/>
      <c r="V17" s="21" t="s">
        <v>6</v>
      </c>
      <c r="W17" s="22" t="s">
        <v>23</v>
      </c>
      <c r="X17" s="32" t="str">
        <f>IF($AA$4&lt;&gt;"",$AA$4,"")</f>
        <v/>
      </c>
    </row>
    <row r="18" spans="2:24" ht="22.5" customHeight="1" x14ac:dyDescent="0.25">
      <c r="B18" s="25" t="s">
        <v>7</v>
      </c>
      <c r="C18" s="22" t="s">
        <v>23</v>
      </c>
      <c r="D18" s="67" t="str">
        <f t="shared" ref="D18" si="21">$D$3</f>
        <v/>
      </c>
      <c r="E18" s="67"/>
      <c r="F18" s="67"/>
      <c r="G18" s="67"/>
      <c r="H18" s="67"/>
      <c r="I18" s="5"/>
      <c r="J18" s="25" t="s">
        <v>7</v>
      </c>
      <c r="K18" s="22" t="s">
        <v>23</v>
      </c>
      <c r="L18" s="67" t="str">
        <f t="shared" ref="L18" si="22">$D$3</f>
        <v/>
      </c>
      <c r="M18" s="67"/>
      <c r="N18" s="67"/>
      <c r="O18" s="67"/>
      <c r="P18" s="67"/>
      <c r="Q18" s="4"/>
      <c r="R18" s="25" t="s">
        <v>7</v>
      </c>
      <c r="S18" s="22" t="s">
        <v>23</v>
      </c>
      <c r="T18" s="67" t="str">
        <f t="shared" ref="T18" si="23">$D$3</f>
        <v/>
      </c>
      <c r="U18" s="67"/>
      <c r="V18" s="67"/>
      <c r="W18" s="67"/>
      <c r="X18" s="67"/>
    </row>
    <row r="19" spans="2:24" s="1" customFormat="1" ht="22.5" customHeight="1" x14ac:dyDescent="0.25">
      <c r="B19" s="75" t="s">
        <v>54</v>
      </c>
      <c r="C19" s="75"/>
      <c r="D19" s="76"/>
      <c r="E19" s="77" t="s">
        <v>53</v>
      </c>
      <c r="F19" s="78"/>
      <c r="G19" s="78"/>
      <c r="H19" s="78"/>
      <c r="I19" s="4"/>
      <c r="J19" s="75" t="s">
        <v>54</v>
      </c>
      <c r="K19" s="75"/>
      <c r="L19" s="76"/>
      <c r="M19" s="77" t="s">
        <v>53</v>
      </c>
      <c r="N19" s="78"/>
      <c r="O19" s="78"/>
      <c r="P19" s="78"/>
      <c r="Q19" s="4"/>
      <c r="R19" s="75" t="s">
        <v>54</v>
      </c>
      <c r="S19" s="75"/>
      <c r="T19" s="76"/>
      <c r="U19" s="77" t="s">
        <v>53</v>
      </c>
      <c r="V19" s="78"/>
      <c r="W19" s="78"/>
      <c r="X19" s="78"/>
    </row>
    <row r="20" spans="2:2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24" s="1" customFormat="1" ht="19.5" customHeight="1" x14ac:dyDescent="0.35">
      <c r="B21" s="73" t="str">
        <f t="shared" ref="B21" si="24">$B$1</f>
        <v>RT fehlt!</v>
      </c>
      <c r="C21" s="73"/>
      <c r="D21" s="73"/>
      <c r="E21" s="74"/>
      <c r="F21" s="71"/>
      <c r="G21" s="72"/>
      <c r="H21" s="3"/>
      <c r="I21" s="4"/>
      <c r="J21" s="73" t="str">
        <f>$B$1</f>
        <v>RT fehlt!</v>
      </c>
      <c r="K21" s="73"/>
      <c r="L21" s="73"/>
      <c r="M21" s="74"/>
      <c r="N21" s="71"/>
      <c r="O21" s="72"/>
      <c r="P21" s="3"/>
      <c r="Q21" s="4"/>
      <c r="R21" s="73" t="str">
        <f>$B$1</f>
        <v>RT fehlt!</v>
      </c>
      <c r="S21" s="73"/>
      <c r="T21" s="73"/>
      <c r="U21" s="74"/>
      <c r="V21" s="71"/>
      <c r="W21" s="72"/>
      <c r="X21" s="3"/>
    </row>
    <row r="22" spans="2:24" ht="22.5" customHeight="1" x14ac:dyDescent="0.25">
      <c r="B22" s="24" t="s">
        <v>5</v>
      </c>
      <c r="C22" s="65" t="str">
        <f t="shared" ref="C22" si="25">$C$2</f>
        <v/>
      </c>
      <c r="D22" s="65"/>
      <c r="E22" s="66"/>
      <c r="F22" s="21" t="s">
        <v>6</v>
      </c>
      <c r="G22" s="22" t="s">
        <v>23</v>
      </c>
      <c r="H22" s="32" t="str">
        <f>IF($AA$4&lt;&gt;"",$AA$4,"")</f>
        <v/>
      </c>
      <c r="I22" s="5"/>
      <c r="J22" s="24" t="s">
        <v>5</v>
      </c>
      <c r="K22" s="65" t="str">
        <f t="shared" ref="K22" si="26">$C$2</f>
        <v/>
      </c>
      <c r="L22" s="65"/>
      <c r="M22" s="66"/>
      <c r="N22" s="21" t="s">
        <v>6</v>
      </c>
      <c r="O22" s="22" t="s">
        <v>23</v>
      </c>
      <c r="P22" s="32" t="str">
        <f>IF($AA$4&lt;&gt;"",$AA$4,"")</f>
        <v/>
      </c>
      <c r="Q22" s="4"/>
      <c r="R22" s="24" t="s">
        <v>5</v>
      </c>
      <c r="S22" s="65" t="str">
        <f t="shared" ref="S22" si="27">$C$2</f>
        <v/>
      </c>
      <c r="T22" s="65"/>
      <c r="U22" s="66"/>
      <c r="V22" s="21" t="s">
        <v>6</v>
      </c>
      <c r="W22" s="22" t="s">
        <v>23</v>
      </c>
      <c r="X22" s="32" t="str">
        <f>IF($AA$4&lt;&gt;"",$AA$4,"")</f>
        <v/>
      </c>
    </row>
    <row r="23" spans="2:24" ht="22.5" customHeight="1" x14ac:dyDescent="0.25">
      <c r="B23" s="25" t="s">
        <v>7</v>
      </c>
      <c r="C23" s="22" t="s">
        <v>23</v>
      </c>
      <c r="D23" s="67" t="str">
        <f t="shared" ref="D23" si="28">$D$3</f>
        <v/>
      </c>
      <c r="E23" s="67"/>
      <c r="F23" s="67"/>
      <c r="G23" s="67"/>
      <c r="H23" s="67"/>
      <c r="I23" s="5"/>
      <c r="J23" s="25" t="s">
        <v>7</v>
      </c>
      <c r="K23" s="22" t="s">
        <v>23</v>
      </c>
      <c r="L23" s="67" t="str">
        <f t="shared" ref="L23" si="29">$D$3</f>
        <v/>
      </c>
      <c r="M23" s="67"/>
      <c r="N23" s="67"/>
      <c r="O23" s="67"/>
      <c r="P23" s="67"/>
      <c r="Q23" s="4"/>
      <c r="R23" s="25" t="s">
        <v>7</v>
      </c>
      <c r="S23" s="22" t="s">
        <v>23</v>
      </c>
      <c r="T23" s="67" t="str">
        <f t="shared" ref="T23" si="30">$D$3</f>
        <v/>
      </c>
      <c r="U23" s="67"/>
      <c r="V23" s="67"/>
      <c r="W23" s="67"/>
      <c r="X23" s="67"/>
    </row>
    <row r="24" spans="2:24" s="1" customFormat="1" ht="22.5" customHeight="1" x14ac:dyDescent="0.25">
      <c r="B24" s="75" t="s">
        <v>54</v>
      </c>
      <c r="C24" s="75"/>
      <c r="D24" s="76"/>
      <c r="E24" s="77" t="s">
        <v>53</v>
      </c>
      <c r="F24" s="78"/>
      <c r="G24" s="78"/>
      <c r="H24" s="78"/>
      <c r="I24" s="4"/>
      <c r="J24" s="75" t="s">
        <v>54</v>
      </c>
      <c r="K24" s="75"/>
      <c r="L24" s="76"/>
      <c r="M24" s="77" t="s">
        <v>53</v>
      </c>
      <c r="N24" s="78"/>
      <c r="O24" s="78"/>
      <c r="P24" s="78"/>
      <c r="Q24" s="4"/>
      <c r="R24" s="75" t="s">
        <v>54</v>
      </c>
      <c r="S24" s="75"/>
      <c r="T24" s="76"/>
      <c r="U24" s="77" t="s">
        <v>53</v>
      </c>
      <c r="V24" s="78"/>
      <c r="W24" s="78"/>
      <c r="X24" s="78"/>
    </row>
    <row r="25" spans="2:2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24" s="1" customFormat="1" ht="19.5" customHeight="1" x14ac:dyDescent="0.35">
      <c r="B26" s="73" t="str">
        <f t="shared" ref="B26" si="31">$B$1</f>
        <v>RT fehlt!</v>
      </c>
      <c r="C26" s="73"/>
      <c r="D26" s="73"/>
      <c r="E26" s="74"/>
      <c r="F26" s="71"/>
      <c r="G26" s="72"/>
      <c r="H26" s="3"/>
      <c r="I26" s="4"/>
      <c r="J26" s="73" t="str">
        <f>$B$1</f>
        <v>RT fehlt!</v>
      </c>
      <c r="K26" s="73"/>
      <c r="L26" s="73"/>
      <c r="M26" s="74"/>
      <c r="N26" s="71"/>
      <c r="O26" s="72"/>
      <c r="P26" s="3"/>
      <c r="Q26" s="4"/>
      <c r="R26" s="73" t="str">
        <f>$B$1</f>
        <v>RT fehlt!</v>
      </c>
      <c r="S26" s="73"/>
      <c r="T26" s="73"/>
      <c r="U26" s="74"/>
      <c r="V26" s="71"/>
      <c r="W26" s="72"/>
      <c r="X26" s="3"/>
    </row>
    <row r="27" spans="2:24" ht="22.5" customHeight="1" x14ac:dyDescent="0.25">
      <c r="B27" s="24" t="s">
        <v>5</v>
      </c>
      <c r="C27" s="65" t="str">
        <f t="shared" ref="C27" si="32">$C$2</f>
        <v/>
      </c>
      <c r="D27" s="65"/>
      <c r="E27" s="66"/>
      <c r="F27" s="21" t="s">
        <v>6</v>
      </c>
      <c r="G27" s="22" t="s">
        <v>23</v>
      </c>
      <c r="H27" s="32" t="str">
        <f>IF($AA$4&lt;&gt;"",$AA$4,"")</f>
        <v/>
      </c>
      <c r="I27" s="5"/>
      <c r="J27" s="24" t="s">
        <v>5</v>
      </c>
      <c r="K27" s="65" t="str">
        <f t="shared" ref="K27" si="33">$C$2</f>
        <v/>
      </c>
      <c r="L27" s="65"/>
      <c r="M27" s="66"/>
      <c r="N27" s="21" t="s">
        <v>6</v>
      </c>
      <c r="O27" s="22" t="s">
        <v>23</v>
      </c>
      <c r="P27" s="32" t="str">
        <f>IF($AA$4&lt;&gt;"",$AA$4,"")</f>
        <v/>
      </c>
      <c r="Q27" s="4"/>
      <c r="R27" s="24" t="s">
        <v>5</v>
      </c>
      <c r="S27" s="65" t="str">
        <f t="shared" ref="S27" si="34">$C$2</f>
        <v/>
      </c>
      <c r="T27" s="65"/>
      <c r="U27" s="66"/>
      <c r="V27" s="21" t="s">
        <v>6</v>
      </c>
      <c r="W27" s="22" t="s">
        <v>23</v>
      </c>
      <c r="X27" s="32" t="str">
        <f>IF($AA$4&lt;&gt;"",$AA$4,"")</f>
        <v/>
      </c>
    </row>
    <row r="28" spans="2:24" ht="22.5" customHeight="1" x14ac:dyDescent="0.25">
      <c r="B28" s="25" t="s">
        <v>7</v>
      </c>
      <c r="C28" s="22" t="s">
        <v>23</v>
      </c>
      <c r="D28" s="67" t="str">
        <f t="shared" ref="D28" si="35">$D$3</f>
        <v/>
      </c>
      <c r="E28" s="67"/>
      <c r="F28" s="67"/>
      <c r="G28" s="67"/>
      <c r="H28" s="67"/>
      <c r="I28" s="5"/>
      <c r="J28" s="25" t="s">
        <v>7</v>
      </c>
      <c r="K28" s="22" t="s">
        <v>23</v>
      </c>
      <c r="L28" s="67" t="str">
        <f t="shared" ref="L28" si="36">$D$3</f>
        <v/>
      </c>
      <c r="M28" s="67"/>
      <c r="N28" s="67"/>
      <c r="O28" s="67"/>
      <c r="P28" s="67"/>
      <c r="Q28" s="4"/>
      <c r="R28" s="25" t="s">
        <v>7</v>
      </c>
      <c r="S28" s="22" t="s">
        <v>23</v>
      </c>
      <c r="T28" s="67" t="str">
        <f t="shared" ref="T28" si="37">$D$3</f>
        <v/>
      </c>
      <c r="U28" s="67"/>
      <c r="V28" s="67"/>
      <c r="W28" s="67"/>
      <c r="X28" s="67"/>
    </row>
    <row r="29" spans="2:24" s="1" customFormat="1" ht="23.25" customHeight="1" x14ac:dyDescent="0.25">
      <c r="B29" s="75" t="s">
        <v>54</v>
      </c>
      <c r="C29" s="75"/>
      <c r="D29" s="76"/>
      <c r="E29" s="77" t="s">
        <v>53</v>
      </c>
      <c r="F29" s="78"/>
      <c r="G29" s="78"/>
      <c r="H29" s="78"/>
      <c r="I29" s="4"/>
      <c r="J29" s="75" t="s">
        <v>54</v>
      </c>
      <c r="K29" s="75"/>
      <c r="L29" s="76"/>
      <c r="M29" s="77" t="s">
        <v>53</v>
      </c>
      <c r="N29" s="78"/>
      <c r="O29" s="78"/>
      <c r="P29" s="78"/>
      <c r="Q29" s="4"/>
      <c r="R29" s="75" t="s">
        <v>54</v>
      </c>
      <c r="S29" s="75"/>
      <c r="T29" s="76"/>
      <c r="U29" s="77" t="s">
        <v>53</v>
      </c>
      <c r="V29" s="78"/>
      <c r="W29" s="78"/>
      <c r="X29" s="78"/>
    </row>
    <row r="30" spans="2:2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24" s="1" customFormat="1" ht="18.75" customHeight="1" x14ac:dyDescent="0.35">
      <c r="B31" s="73" t="str">
        <f t="shared" ref="B31" si="38">$B$1</f>
        <v>RT fehlt!</v>
      </c>
      <c r="C31" s="73"/>
      <c r="D31" s="73"/>
      <c r="E31" s="74"/>
      <c r="F31" s="71"/>
      <c r="G31" s="72"/>
      <c r="H31" s="3"/>
      <c r="I31" s="4"/>
      <c r="J31" s="73" t="str">
        <f>$B$1</f>
        <v>RT fehlt!</v>
      </c>
      <c r="K31" s="73"/>
      <c r="L31" s="73"/>
      <c r="M31" s="74"/>
      <c r="N31" s="71"/>
      <c r="O31" s="72"/>
      <c r="P31" s="3"/>
      <c r="Q31" s="4"/>
      <c r="R31" s="73" t="str">
        <f>$B$1</f>
        <v>RT fehlt!</v>
      </c>
      <c r="S31" s="73"/>
      <c r="T31" s="73"/>
      <c r="U31" s="74"/>
      <c r="V31" s="71"/>
      <c r="W31" s="72"/>
      <c r="X31" s="3"/>
    </row>
    <row r="32" spans="2:24" ht="22.5" customHeight="1" x14ac:dyDescent="0.25">
      <c r="B32" s="24" t="s">
        <v>5</v>
      </c>
      <c r="C32" s="65" t="str">
        <f t="shared" ref="C32" si="39">$C$2</f>
        <v/>
      </c>
      <c r="D32" s="65"/>
      <c r="E32" s="66"/>
      <c r="F32" s="21" t="s">
        <v>6</v>
      </c>
      <c r="G32" s="22" t="s">
        <v>23</v>
      </c>
      <c r="H32" s="32" t="str">
        <f>IF($AA$4&lt;&gt;"",$AA$4,"")</f>
        <v/>
      </c>
      <c r="I32" s="5"/>
      <c r="J32" s="24" t="s">
        <v>5</v>
      </c>
      <c r="K32" s="65" t="str">
        <f t="shared" ref="K32" si="40">$C$2</f>
        <v/>
      </c>
      <c r="L32" s="65"/>
      <c r="M32" s="66"/>
      <c r="N32" s="21" t="s">
        <v>6</v>
      </c>
      <c r="O32" s="22" t="s">
        <v>23</v>
      </c>
      <c r="P32" s="32" t="str">
        <f>IF($AA$4&lt;&gt;"",$AA$4,"")</f>
        <v/>
      </c>
      <c r="Q32" s="4"/>
      <c r="R32" s="24" t="s">
        <v>5</v>
      </c>
      <c r="S32" s="65" t="str">
        <f t="shared" ref="S32" si="41">$C$2</f>
        <v/>
      </c>
      <c r="T32" s="65"/>
      <c r="U32" s="66"/>
      <c r="V32" s="21" t="s">
        <v>6</v>
      </c>
      <c r="W32" s="22" t="s">
        <v>23</v>
      </c>
      <c r="X32" s="32" t="str">
        <f>IF($AA$4&lt;&gt;"",$AA$4,"")</f>
        <v/>
      </c>
    </row>
    <row r="33" spans="2:24" ht="22.5" customHeight="1" x14ac:dyDescent="0.25">
      <c r="B33" s="25" t="s">
        <v>7</v>
      </c>
      <c r="C33" s="22" t="s">
        <v>23</v>
      </c>
      <c r="D33" s="67" t="str">
        <f t="shared" ref="D33" si="42">$D$3</f>
        <v/>
      </c>
      <c r="E33" s="67"/>
      <c r="F33" s="67"/>
      <c r="G33" s="67"/>
      <c r="H33" s="67"/>
      <c r="I33" s="5"/>
      <c r="J33" s="25" t="s">
        <v>7</v>
      </c>
      <c r="K33" s="22" t="s">
        <v>23</v>
      </c>
      <c r="L33" s="67" t="str">
        <f t="shared" ref="L33" si="43">$D$3</f>
        <v/>
      </c>
      <c r="M33" s="67"/>
      <c r="N33" s="67"/>
      <c r="O33" s="67"/>
      <c r="P33" s="67"/>
      <c r="Q33" s="4"/>
      <c r="R33" s="25" t="s">
        <v>7</v>
      </c>
      <c r="S33" s="22" t="s">
        <v>23</v>
      </c>
      <c r="T33" s="67" t="str">
        <f t="shared" ref="T33" si="44">$D$3</f>
        <v/>
      </c>
      <c r="U33" s="67"/>
      <c r="V33" s="67"/>
      <c r="W33" s="67"/>
      <c r="X33" s="67"/>
    </row>
    <row r="34" spans="2:24" s="1" customFormat="1" ht="22.5" customHeight="1" x14ac:dyDescent="0.25">
      <c r="B34" s="75" t="s">
        <v>54</v>
      </c>
      <c r="C34" s="75"/>
      <c r="D34" s="76"/>
      <c r="E34" s="77" t="s">
        <v>53</v>
      </c>
      <c r="F34" s="78"/>
      <c r="G34" s="78"/>
      <c r="H34" s="78"/>
      <c r="I34" s="4"/>
      <c r="J34" s="75" t="s">
        <v>54</v>
      </c>
      <c r="K34" s="75"/>
      <c r="L34" s="76"/>
      <c r="M34" s="77" t="s">
        <v>53</v>
      </c>
      <c r="N34" s="78"/>
      <c r="O34" s="78"/>
      <c r="P34" s="78"/>
      <c r="Q34" s="4"/>
      <c r="R34" s="75" t="s">
        <v>54</v>
      </c>
      <c r="S34" s="75"/>
      <c r="T34" s="76"/>
      <c r="U34" s="77" t="s">
        <v>53</v>
      </c>
      <c r="V34" s="78"/>
      <c r="W34" s="78"/>
      <c r="X34" s="78"/>
    </row>
    <row r="35" spans="2:2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24" s="1" customFormat="1" ht="18.75" customHeight="1" x14ac:dyDescent="0.35">
      <c r="B36" s="73" t="str">
        <f t="shared" ref="B36" si="45">$B$1</f>
        <v>RT fehlt!</v>
      </c>
      <c r="C36" s="73"/>
      <c r="D36" s="73"/>
      <c r="E36" s="74"/>
      <c r="F36" s="71"/>
      <c r="G36" s="72"/>
      <c r="H36" s="3"/>
      <c r="I36" s="4"/>
      <c r="J36" s="73" t="str">
        <f>$B$1</f>
        <v>RT fehlt!</v>
      </c>
      <c r="K36" s="73"/>
      <c r="L36" s="73"/>
      <c r="M36" s="74"/>
      <c r="N36" s="71"/>
      <c r="O36" s="72"/>
      <c r="P36" s="3"/>
      <c r="Q36" s="4"/>
      <c r="R36" s="73" t="str">
        <f>$B$1</f>
        <v>RT fehlt!</v>
      </c>
      <c r="S36" s="73"/>
      <c r="T36" s="73"/>
      <c r="U36" s="74"/>
      <c r="V36" s="71"/>
      <c r="W36" s="72"/>
      <c r="X36" s="3"/>
    </row>
    <row r="37" spans="2:24" ht="22.5" customHeight="1" x14ac:dyDescent="0.25">
      <c r="B37" s="24" t="s">
        <v>5</v>
      </c>
      <c r="C37" s="65" t="str">
        <f t="shared" ref="C37" si="46">$C$2</f>
        <v/>
      </c>
      <c r="D37" s="65"/>
      <c r="E37" s="66"/>
      <c r="F37" s="21" t="s">
        <v>6</v>
      </c>
      <c r="G37" s="22" t="s">
        <v>23</v>
      </c>
      <c r="H37" s="32" t="str">
        <f>IF($AA$4&lt;&gt;"",$AA$4,"")</f>
        <v/>
      </c>
      <c r="I37" s="5"/>
      <c r="J37" s="24" t="s">
        <v>5</v>
      </c>
      <c r="K37" s="65" t="str">
        <f t="shared" ref="K37" si="47">$C$2</f>
        <v/>
      </c>
      <c r="L37" s="65"/>
      <c r="M37" s="66"/>
      <c r="N37" s="21" t="s">
        <v>6</v>
      </c>
      <c r="O37" s="22" t="s">
        <v>23</v>
      </c>
      <c r="P37" s="32" t="str">
        <f>IF($AA$4&lt;&gt;"",$AA$4,"")</f>
        <v/>
      </c>
      <c r="Q37" s="4"/>
      <c r="R37" s="24" t="s">
        <v>5</v>
      </c>
      <c r="S37" s="65" t="str">
        <f t="shared" ref="S37" si="48">$C$2</f>
        <v/>
      </c>
      <c r="T37" s="65"/>
      <c r="U37" s="66"/>
      <c r="V37" s="21" t="s">
        <v>6</v>
      </c>
      <c r="W37" s="22" t="s">
        <v>23</v>
      </c>
      <c r="X37" s="32" t="str">
        <f>IF($AA$4&lt;&gt;"",$AA$4,"")</f>
        <v/>
      </c>
    </row>
    <row r="38" spans="2:24" ht="22.5" customHeight="1" x14ac:dyDescent="0.25">
      <c r="B38" s="25" t="s">
        <v>7</v>
      </c>
      <c r="C38" s="22" t="s">
        <v>23</v>
      </c>
      <c r="D38" s="67" t="str">
        <f t="shared" ref="D38" si="49">$D$3</f>
        <v/>
      </c>
      <c r="E38" s="67"/>
      <c r="F38" s="67"/>
      <c r="G38" s="67"/>
      <c r="H38" s="67"/>
      <c r="I38" s="5"/>
      <c r="J38" s="25" t="s">
        <v>7</v>
      </c>
      <c r="K38" s="22" t="s">
        <v>23</v>
      </c>
      <c r="L38" s="67" t="str">
        <f t="shared" ref="L38" si="50">$D$3</f>
        <v/>
      </c>
      <c r="M38" s="67"/>
      <c r="N38" s="67"/>
      <c r="O38" s="67"/>
      <c r="P38" s="67"/>
      <c r="Q38" s="4"/>
      <c r="R38" s="25" t="s">
        <v>7</v>
      </c>
      <c r="S38" s="22" t="s">
        <v>23</v>
      </c>
      <c r="T38" s="67" t="str">
        <f t="shared" ref="T38" si="51">$D$3</f>
        <v/>
      </c>
      <c r="U38" s="67"/>
      <c r="V38" s="67"/>
      <c r="W38" s="67"/>
      <c r="X38" s="67"/>
    </row>
    <row r="39" spans="2:24" s="1" customFormat="1" ht="22.5" customHeight="1" x14ac:dyDescent="0.25">
      <c r="B39" s="75" t="s">
        <v>54</v>
      </c>
      <c r="C39" s="75"/>
      <c r="D39" s="76"/>
      <c r="E39" s="77" t="s">
        <v>53</v>
      </c>
      <c r="F39" s="78"/>
      <c r="G39" s="78"/>
      <c r="H39" s="78"/>
      <c r="I39" s="4"/>
      <c r="J39" s="75" t="s">
        <v>54</v>
      </c>
      <c r="K39" s="75"/>
      <c r="L39" s="76"/>
      <c r="M39" s="77" t="s">
        <v>53</v>
      </c>
      <c r="N39" s="78"/>
      <c r="O39" s="78"/>
      <c r="P39" s="78"/>
      <c r="Q39" s="4"/>
      <c r="R39" s="75" t="s">
        <v>54</v>
      </c>
      <c r="S39" s="75"/>
      <c r="T39" s="76"/>
      <c r="U39" s="77" t="s">
        <v>53</v>
      </c>
      <c r="V39" s="78"/>
      <c r="W39" s="78"/>
      <c r="X39" s="78"/>
    </row>
    <row r="40" spans="2:24" ht="10.5" customHeight="1" x14ac:dyDescent="0.25"/>
  </sheetData>
  <sheetProtection password="C597" sheet="1" objects="1" scenarios="1" selectLockedCells="1"/>
  <mergeCells count="151">
    <mergeCell ref="D33:H33"/>
    <mergeCell ref="L33:P33"/>
    <mergeCell ref="T33:X33"/>
    <mergeCell ref="D38:H38"/>
    <mergeCell ref="L38:P38"/>
    <mergeCell ref="T38:X38"/>
    <mergeCell ref="L13:P13"/>
    <mergeCell ref="T13:X13"/>
    <mergeCell ref="D18:H18"/>
    <mergeCell ref="L18:P18"/>
    <mergeCell ref="T18:X18"/>
    <mergeCell ref="D23:H23"/>
    <mergeCell ref="L23:P23"/>
    <mergeCell ref="T23:X23"/>
    <mergeCell ref="V31:W31"/>
    <mergeCell ref="C27:E27"/>
    <mergeCell ref="K27:M27"/>
    <mergeCell ref="S27:U27"/>
    <mergeCell ref="B29:D29"/>
    <mergeCell ref="E29:H29"/>
    <mergeCell ref="J29:L29"/>
    <mergeCell ref="M29:P29"/>
    <mergeCell ref="R29:T29"/>
    <mergeCell ref="U29:X29"/>
    <mergeCell ref="AA5:AC5"/>
    <mergeCell ref="AD5:AF5"/>
    <mergeCell ref="L3:P3"/>
    <mergeCell ref="T3:X3"/>
    <mergeCell ref="T8:X8"/>
    <mergeCell ref="L8:P8"/>
    <mergeCell ref="AB3:AD3"/>
    <mergeCell ref="C37:E37"/>
    <mergeCell ref="K37:M37"/>
    <mergeCell ref="S37:U37"/>
    <mergeCell ref="C32:E32"/>
    <mergeCell ref="K32:M32"/>
    <mergeCell ref="S32:U32"/>
    <mergeCell ref="B34:D34"/>
    <mergeCell ref="E34:H34"/>
    <mergeCell ref="J34:L34"/>
    <mergeCell ref="M34:P34"/>
    <mergeCell ref="R34:T34"/>
    <mergeCell ref="U34:X34"/>
    <mergeCell ref="B31:E31"/>
    <mergeCell ref="F31:G31"/>
    <mergeCell ref="J31:M31"/>
    <mergeCell ref="N31:O31"/>
    <mergeCell ref="R31:U31"/>
    <mergeCell ref="B39:D39"/>
    <mergeCell ref="E39:H39"/>
    <mergeCell ref="J39:L39"/>
    <mergeCell ref="M39:P39"/>
    <mergeCell ref="R39:T39"/>
    <mergeCell ref="U39:X39"/>
    <mergeCell ref="B36:E36"/>
    <mergeCell ref="F36:G36"/>
    <mergeCell ref="J36:M36"/>
    <mergeCell ref="N36:O36"/>
    <mergeCell ref="R36:U36"/>
    <mergeCell ref="V36:W36"/>
    <mergeCell ref="D28:H28"/>
    <mergeCell ref="B26:E26"/>
    <mergeCell ref="F26:G26"/>
    <mergeCell ref="J26:M26"/>
    <mergeCell ref="N26:O26"/>
    <mergeCell ref="R26:U26"/>
    <mergeCell ref="V26:W26"/>
    <mergeCell ref="L28:P28"/>
    <mergeCell ref="T28:X28"/>
    <mergeCell ref="C22:E22"/>
    <mergeCell ref="K22:M22"/>
    <mergeCell ref="S22:U22"/>
    <mergeCell ref="B24:D24"/>
    <mergeCell ref="E24:H24"/>
    <mergeCell ref="J24:L24"/>
    <mergeCell ref="M24:P24"/>
    <mergeCell ref="R24:T24"/>
    <mergeCell ref="U24:X24"/>
    <mergeCell ref="B21:E21"/>
    <mergeCell ref="F21:G21"/>
    <mergeCell ref="J21:M21"/>
    <mergeCell ref="N21:O21"/>
    <mergeCell ref="R21:U21"/>
    <mergeCell ref="V21:W21"/>
    <mergeCell ref="C17:E17"/>
    <mergeCell ref="K17:M17"/>
    <mergeCell ref="S17:U17"/>
    <mergeCell ref="B19:D19"/>
    <mergeCell ref="E19:H19"/>
    <mergeCell ref="J19:L19"/>
    <mergeCell ref="M19:P19"/>
    <mergeCell ref="R19:T19"/>
    <mergeCell ref="U19:X19"/>
    <mergeCell ref="B16:E16"/>
    <mergeCell ref="F16:G16"/>
    <mergeCell ref="J16:M16"/>
    <mergeCell ref="N16:O16"/>
    <mergeCell ref="R16:U16"/>
    <mergeCell ref="V16:W16"/>
    <mergeCell ref="C12:E12"/>
    <mergeCell ref="K12:M12"/>
    <mergeCell ref="S12:U12"/>
    <mergeCell ref="B14:D14"/>
    <mergeCell ref="E14:H14"/>
    <mergeCell ref="J14:L14"/>
    <mergeCell ref="M14:P14"/>
    <mergeCell ref="R14:T14"/>
    <mergeCell ref="U14:X14"/>
    <mergeCell ref="D13:H13"/>
    <mergeCell ref="R4:T4"/>
    <mergeCell ref="U4:X4"/>
    <mergeCell ref="B11:E11"/>
    <mergeCell ref="F11:G11"/>
    <mergeCell ref="J11:M11"/>
    <mergeCell ref="N11:O11"/>
    <mergeCell ref="R11:U11"/>
    <mergeCell ref="V11:W11"/>
    <mergeCell ref="C7:E7"/>
    <mergeCell ref="K7:M7"/>
    <mergeCell ref="S7:U7"/>
    <mergeCell ref="D8:H8"/>
    <mergeCell ref="B9:D9"/>
    <mergeCell ref="E9:H9"/>
    <mergeCell ref="J9:L9"/>
    <mergeCell ref="M9:P9"/>
    <mergeCell ref="R9:T9"/>
    <mergeCell ref="U9:X9"/>
    <mergeCell ref="AB4:AD4"/>
    <mergeCell ref="AA7:AF8"/>
    <mergeCell ref="AA1:AA2"/>
    <mergeCell ref="C2:E2"/>
    <mergeCell ref="K2:M2"/>
    <mergeCell ref="S2:U2"/>
    <mergeCell ref="D3:H3"/>
    <mergeCell ref="AB1:AD2"/>
    <mergeCell ref="B1:E1"/>
    <mergeCell ref="F1:G1"/>
    <mergeCell ref="J1:M1"/>
    <mergeCell ref="N1:O1"/>
    <mergeCell ref="R1:U1"/>
    <mergeCell ref="V1:W1"/>
    <mergeCell ref="B6:E6"/>
    <mergeCell ref="F6:G6"/>
    <mergeCell ref="J6:M6"/>
    <mergeCell ref="N6:O6"/>
    <mergeCell ref="R6:U6"/>
    <mergeCell ref="V6:W6"/>
    <mergeCell ref="B4:D4"/>
    <mergeCell ref="E4:H4"/>
    <mergeCell ref="J4:L4"/>
    <mergeCell ref="M4:P4"/>
  </mergeCells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showGridLines="0" topLeftCell="B1" zoomScaleNormal="10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8" max="28" width="14.140625" customWidth="1"/>
    <col min="29" max="29" width="1.5703125" customWidth="1"/>
    <col min="30" max="30" width="14.140625" customWidth="1"/>
    <col min="31" max="31" width="1.5703125" customWidth="1"/>
  </cols>
  <sheetData>
    <row r="1" spans="2:37" s="1" customFormat="1" ht="18.75" customHeight="1" x14ac:dyDescent="0.35">
      <c r="B1" s="69" t="str">
        <f>IF($AA$1="","RT fehlt!",VLOOKUP($AA$1,RT!$A$2:$E$763,5,FALSE))</f>
        <v>RT fehlt!</v>
      </c>
      <c r="C1" s="69"/>
      <c r="D1" s="69"/>
      <c r="E1" s="70"/>
      <c r="F1" s="71"/>
      <c r="G1" s="72"/>
      <c r="H1" s="3"/>
      <c r="I1" s="4"/>
      <c r="J1" s="73" t="str">
        <f>$B$1</f>
        <v>RT fehlt!</v>
      </c>
      <c r="K1" s="73"/>
      <c r="L1" s="73"/>
      <c r="M1" s="74"/>
      <c r="N1" s="71"/>
      <c r="O1" s="72"/>
      <c r="P1" s="3"/>
      <c r="Q1" s="4"/>
      <c r="R1" s="73" t="str">
        <f>$B$1</f>
        <v>RT fehlt!</v>
      </c>
      <c r="S1" s="73"/>
      <c r="T1" s="73"/>
      <c r="U1" s="74"/>
      <c r="V1" s="71"/>
      <c r="W1" s="72"/>
      <c r="X1" s="3"/>
      <c r="AA1" s="64"/>
      <c r="AB1" s="68" t="s">
        <v>39</v>
      </c>
      <c r="AC1" s="68"/>
      <c r="AD1" s="68"/>
      <c r="AF1" s="81" t="s">
        <v>45</v>
      </c>
      <c r="AG1" s="81"/>
      <c r="AH1" s="81"/>
      <c r="AI1" s="81"/>
      <c r="AJ1" s="35"/>
      <c r="AK1" s="35"/>
    </row>
    <row r="2" spans="2:37" ht="22.5" customHeight="1" x14ac:dyDescent="0.25">
      <c r="B2" s="24" t="s">
        <v>5</v>
      </c>
      <c r="C2" s="65" t="str">
        <f>IF($AB$3&lt;&gt;"",$AB$3,"")</f>
        <v/>
      </c>
      <c r="D2" s="65"/>
      <c r="E2" s="66"/>
      <c r="F2" s="21" t="s">
        <v>6</v>
      </c>
      <c r="G2" s="22" t="s">
        <v>23</v>
      </c>
      <c r="H2" s="32" t="str">
        <f>IF($AD$3&lt;&gt;"",$AD$3,"")</f>
        <v/>
      </c>
      <c r="I2" s="5"/>
      <c r="J2" s="24" t="s">
        <v>5</v>
      </c>
      <c r="K2" s="65" t="str">
        <f>$C$2</f>
        <v/>
      </c>
      <c r="L2" s="65"/>
      <c r="M2" s="66"/>
      <c r="N2" s="21" t="s">
        <v>6</v>
      </c>
      <c r="O2" s="22" t="s">
        <v>23</v>
      </c>
      <c r="P2" s="32" t="str">
        <f>IF($AD$3&lt;&gt;"",$AD$3,"")</f>
        <v/>
      </c>
      <c r="Q2" s="4"/>
      <c r="R2" s="24" t="s">
        <v>5</v>
      </c>
      <c r="S2" s="65" t="str">
        <f t="shared" ref="S2" si="0">$C$2</f>
        <v/>
      </c>
      <c r="T2" s="65"/>
      <c r="U2" s="66"/>
      <c r="V2" s="21" t="s">
        <v>6</v>
      </c>
      <c r="W2" s="22" t="s">
        <v>23</v>
      </c>
      <c r="X2" s="32" t="str">
        <f>IF($AD$3&lt;&gt;"",$AD$3,"")</f>
        <v/>
      </c>
      <c r="AA2" s="64"/>
      <c r="AB2" s="68"/>
      <c r="AC2" s="68"/>
      <c r="AD2" s="68"/>
      <c r="AF2" s="81"/>
      <c r="AG2" s="81"/>
      <c r="AH2" s="81"/>
      <c r="AI2" s="81"/>
      <c r="AJ2" s="35"/>
      <c r="AK2" s="35"/>
    </row>
    <row r="3" spans="2:37" ht="22.5" customHeight="1" x14ac:dyDescent="0.25">
      <c r="B3" s="25" t="s">
        <v>7</v>
      </c>
      <c r="C3" s="22" t="s">
        <v>23</v>
      </c>
      <c r="D3" s="67" t="str">
        <f>IF($AF$3&lt;&gt;"",$AF$3,"")</f>
        <v/>
      </c>
      <c r="E3" s="67"/>
      <c r="F3" s="67"/>
      <c r="G3" s="67"/>
      <c r="H3" s="67"/>
      <c r="I3" s="5"/>
      <c r="J3" s="25" t="s">
        <v>7</v>
      </c>
      <c r="K3" s="22" t="s">
        <v>23</v>
      </c>
      <c r="L3" s="67" t="str">
        <f t="shared" ref="L3" si="1">$D$3</f>
        <v/>
      </c>
      <c r="M3" s="67"/>
      <c r="N3" s="67"/>
      <c r="O3" s="67"/>
      <c r="P3" s="67"/>
      <c r="Q3" s="4"/>
      <c r="R3" s="25" t="s">
        <v>7</v>
      </c>
      <c r="S3" s="22" t="s">
        <v>23</v>
      </c>
      <c r="T3" s="67" t="str">
        <f t="shared" ref="T3" si="2">$D$3</f>
        <v/>
      </c>
      <c r="U3" s="67"/>
      <c r="V3" s="67"/>
      <c r="W3" s="67"/>
      <c r="X3" s="67"/>
      <c r="AA3" s="34" t="s">
        <v>40</v>
      </c>
      <c r="AB3" s="36"/>
      <c r="AC3" s="1"/>
      <c r="AD3" s="37"/>
      <c r="AE3" s="1"/>
      <c r="AF3" s="79"/>
      <c r="AG3" s="79"/>
      <c r="AH3" s="79"/>
    </row>
    <row r="4" spans="2:37" s="1" customFormat="1" ht="22.5" customHeight="1" x14ac:dyDescent="0.25">
      <c r="B4" s="75" t="s">
        <v>54</v>
      </c>
      <c r="C4" s="75"/>
      <c r="D4" s="76"/>
      <c r="E4" s="77" t="s">
        <v>53</v>
      </c>
      <c r="F4" s="78"/>
      <c r="G4" s="78"/>
      <c r="H4" s="78"/>
      <c r="I4" s="4"/>
      <c r="J4" s="75" t="s">
        <v>54</v>
      </c>
      <c r="K4" s="75"/>
      <c r="L4" s="76"/>
      <c r="M4" s="77" t="s">
        <v>53</v>
      </c>
      <c r="N4" s="78"/>
      <c r="O4" s="78"/>
      <c r="P4" s="78"/>
      <c r="Q4" s="4"/>
      <c r="R4" s="75" t="s">
        <v>54</v>
      </c>
      <c r="S4" s="75"/>
      <c r="T4" s="76"/>
      <c r="U4" s="77" t="s">
        <v>53</v>
      </c>
      <c r="V4" s="78"/>
      <c r="W4" s="78"/>
      <c r="X4" s="78"/>
      <c r="AB4" s="34" t="s">
        <v>41</v>
      </c>
      <c r="AC4" s="34"/>
      <c r="AD4" s="34" t="s">
        <v>42</v>
      </c>
      <c r="AE4" s="33"/>
      <c r="AF4" s="82" t="s">
        <v>46</v>
      </c>
      <c r="AG4" s="82"/>
      <c r="AH4" s="82"/>
    </row>
    <row r="5" spans="2:37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</row>
    <row r="6" spans="2:37" s="1" customFormat="1" ht="19.5" customHeight="1" x14ac:dyDescent="0.35">
      <c r="B6" s="73" t="str">
        <f t="shared" ref="B6" si="3">$B$1</f>
        <v>RT fehlt!</v>
      </c>
      <c r="C6" s="73"/>
      <c r="D6" s="73"/>
      <c r="E6" s="74"/>
      <c r="F6" s="71"/>
      <c r="G6" s="72"/>
      <c r="H6" s="3"/>
      <c r="I6" s="4"/>
      <c r="J6" s="73" t="str">
        <f>$B$1</f>
        <v>RT fehlt!</v>
      </c>
      <c r="K6" s="73"/>
      <c r="L6" s="73"/>
      <c r="M6" s="74"/>
      <c r="N6" s="71"/>
      <c r="O6" s="72"/>
      <c r="P6" s="3"/>
      <c r="Q6" s="4"/>
      <c r="R6" s="73" t="str">
        <f>$B$1</f>
        <v>RT fehlt!</v>
      </c>
      <c r="S6" s="73"/>
      <c r="T6" s="73"/>
      <c r="U6" s="74"/>
      <c r="V6" s="71"/>
      <c r="W6" s="72"/>
      <c r="X6" s="3"/>
    </row>
    <row r="7" spans="2:37" ht="22.5" customHeight="1" x14ac:dyDescent="0.25">
      <c r="B7" s="24" t="s">
        <v>5</v>
      </c>
      <c r="C7" s="65" t="str">
        <f>IF($AB$7&lt;&gt;"",$AB$7,"")</f>
        <v/>
      </c>
      <c r="D7" s="65"/>
      <c r="E7" s="66"/>
      <c r="F7" s="21" t="s">
        <v>6</v>
      </c>
      <c r="G7" s="22" t="s">
        <v>23</v>
      </c>
      <c r="H7" s="32" t="str">
        <f>IF($AD$7&lt;&gt;"",$AD$7,"")</f>
        <v/>
      </c>
      <c r="I7" s="5"/>
      <c r="J7" s="24" t="s">
        <v>5</v>
      </c>
      <c r="K7" s="65" t="str">
        <f>IF($AB$7&lt;&gt;"",$AB$7,"")</f>
        <v/>
      </c>
      <c r="L7" s="65"/>
      <c r="M7" s="66"/>
      <c r="N7" s="21" t="s">
        <v>6</v>
      </c>
      <c r="O7" s="22" t="s">
        <v>23</v>
      </c>
      <c r="P7" s="32" t="str">
        <f>IF($AD$7&lt;&gt;"",$AD$7,"")</f>
        <v/>
      </c>
      <c r="Q7" s="4"/>
      <c r="R7" s="24" t="s">
        <v>5</v>
      </c>
      <c r="S7" s="65" t="str">
        <f>IF($AB$7&lt;&gt;"",$AB$7,"")</f>
        <v/>
      </c>
      <c r="T7" s="65"/>
      <c r="U7" s="66"/>
      <c r="V7" s="21" t="s">
        <v>6</v>
      </c>
      <c r="W7" s="22" t="s">
        <v>23</v>
      </c>
      <c r="X7" s="32" t="str">
        <f>IF($AD$7&lt;&gt;"",$AD$7,"")</f>
        <v/>
      </c>
      <c r="AA7" s="34" t="s">
        <v>40</v>
      </c>
      <c r="AB7" s="36"/>
      <c r="AC7" s="1"/>
      <c r="AD7" s="37"/>
      <c r="AE7" s="1"/>
      <c r="AF7" s="79"/>
      <c r="AG7" s="79"/>
      <c r="AH7" s="79"/>
    </row>
    <row r="8" spans="2:37" ht="22.5" customHeight="1" x14ac:dyDescent="0.25">
      <c r="B8" s="25" t="s">
        <v>7</v>
      </c>
      <c r="C8" s="22" t="s">
        <v>23</v>
      </c>
      <c r="D8" s="67" t="str">
        <f>IF($AF$7&lt;&gt;"",$AF$7,"")</f>
        <v/>
      </c>
      <c r="E8" s="67"/>
      <c r="F8" s="67"/>
      <c r="G8" s="67"/>
      <c r="H8" s="67"/>
      <c r="I8" s="5"/>
      <c r="J8" s="25" t="s">
        <v>7</v>
      </c>
      <c r="K8" s="22" t="s">
        <v>23</v>
      </c>
      <c r="L8" s="67" t="str">
        <f>IF($AF$7&lt;&gt;"",$AF$7,"")</f>
        <v/>
      </c>
      <c r="M8" s="67"/>
      <c r="N8" s="67"/>
      <c r="O8" s="67"/>
      <c r="P8" s="67"/>
      <c r="Q8" s="27"/>
      <c r="R8" s="25" t="s">
        <v>7</v>
      </c>
      <c r="S8" s="22" t="s">
        <v>23</v>
      </c>
      <c r="T8" s="67" t="str">
        <f>IF($AF$7&lt;&gt;"",$AF$7,"")</f>
        <v/>
      </c>
      <c r="U8" s="67"/>
      <c r="V8" s="67"/>
      <c r="W8" s="67"/>
      <c r="X8" s="67"/>
      <c r="AB8" s="34" t="s">
        <v>41</v>
      </c>
      <c r="AC8" s="34"/>
      <c r="AD8" s="34" t="s">
        <v>42</v>
      </c>
      <c r="AE8" s="33"/>
      <c r="AF8" s="82" t="s">
        <v>46</v>
      </c>
      <c r="AG8" s="82"/>
      <c r="AH8" s="82"/>
    </row>
    <row r="9" spans="2:37" s="1" customFormat="1" ht="25.5" customHeight="1" x14ac:dyDescent="0.25">
      <c r="B9" s="75" t="s">
        <v>54</v>
      </c>
      <c r="C9" s="75"/>
      <c r="D9" s="76"/>
      <c r="E9" s="77" t="s">
        <v>53</v>
      </c>
      <c r="F9" s="78"/>
      <c r="G9" s="78"/>
      <c r="H9" s="78"/>
      <c r="I9" s="4"/>
      <c r="J9" s="75" t="s">
        <v>54</v>
      </c>
      <c r="K9" s="75"/>
      <c r="L9" s="76"/>
      <c r="M9" s="77" t="s">
        <v>53</v>
      </c>
      <c r="N9" s="78"/>
      <c r="O9" s="78"/>
      <c r="P9" s="78"/>
      <c r="Q9" s="4"/>
      <c r="R9" s="75" t="s">
        <v>54</v>
      </c>
      <c r="S9" s="75"/>
      <c r="T9" s="76"/>
      <c r="U9" s="77" t="s">
        <v>53</v>
      </c>
      <c r="V9" s="78"/>
      <c r="W9" s="78"/>
      <c r="X9" s="78"/>
      <c r="AC9" s="23"/>
    </row>
    <row r="10" spans="2:37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D10" s="1"/>
      <c r="AE10" s="1"/>
      <c r="AF10" s="1"/>
    </row>
    <row r="11" spans="2:37" s="1" customFormat="1" ht="19.5" customHeight="1" x14ac:dyDescent="0.35">
      <c r="B11" s="73" t="str">
        <f t="shared" ref="B11" si="4">$B$1</f>
        <v>RT fehlt!</v>
      </c>
      <c r="C11" s="73"/>
      <c r="D11" s="73"/>
      <c r="E11" s="74"/>
      <c r="F11" s="71"/>
      <c r="G11" s="72"/>
      <c r="H11" s="3"/>
      <c r="I11" s="4"/>
      <c r="J11" s="73" t="str">
        <f>$B$1</f>
        <v>RT fehlt!</v>
      </c>
      <c r="K11" s="73"/>
      <c r="L11" s="73"/>
      <c r="M11" s="74"/>
      <c r="N11" s="71"/>
      <c r="O11" s="72"/>
      <c r="P11" s="3"/>
      <c r="Q11" s="4"/>
      <c r="R11" s="73" t="str">
        <f>$B$1</f>
        <v>RT fehlt!</v>
      </c>
      <c r="S11" s="73"/>
      <c r="T11" s="73"/>
      <c r="U11" s="74"/>
      <c r="V11" s="71"/>
      <c r="W11" s="72"/>
      <c r="X11" s="3"/>
    </row>
    <row r="12" spans="2:37" ht="22.5" customHeight="1" x14ac:dyDescent="0.25">
      <c r="B12" s="24" t="s">
        <v>5</v>
      </c>
      <c r="C12" s="65" t="str">
        <f>IF($AB$12&lt;&gt;"",$AB$12,"")</f>
        <v/>
      </c>
      <c r="D12" s="65"/>
      <c r="E12" s="66"/>
      <c r="F12" s="21" t="s">
        <v>6</v>
      </c>
      <c r="G12" s="22" t="s">
        <v>23</v>
      </c>
      <c r="H12" s="32" t="str">
        <f>IF($AD$12&lt;&gt;"",$AD$12,"")</f>
        <v/>
      </c>
      <c r="I12" s="5"/>
      <c r="J12" s="24" t="s">
        <v>5</v>
      </c>
      <c r="K12" s="65" t="str">
        <f>IF($AB$12&lt;&gt;"",$AB$12,"")</f>
        <v/>
      </c>
      <c r="L12" s="65"/>
      <c r="M12" s="66"/>
      <c r="N12" s="21" t="s">
        <v>6</v>
      </c>
      <c r="O12" s="22" t="s">
        <v>23</v>
      </c>
      <c r="P12" s="32" t="str">
        <f>IF($AD$12&lt;&gt;"",$AD$12,"")</f>
        <v/>
      </c>
      <c r="Q12" s="4"/>
      <c r="R12" s="24" t="s">
        <v>5</v>
      </c>
      <c r="S12" s="65" t="str">
        <f>IF($AB$12&lt;&gt;"",$AB$12,"")</f>
        <v/>
      </c>
      <c r="T12" s="65"/>
      <c r="U12" s="66"/>
      <c r="V12" s="21" t="s">
        <v>6</v>
      </c>
      <c r="W12" s="22" t="s">
        <v>23</v>
      </c>
      <c r="X12" s="32" t="str">
        <f>IF($AD$12&lt;&gt;"",$AD$12,"")</f>
        <v/>
      </c>
      <c r="AA12" s="34" t="s">
        <v>40</v>
      </c>
      <c r="AB12" s="36"/>
      <c r="AC12" s="1"/>
      <c r="AD12" s="37"/>
      <c r="AE12" s="1"/>
      <c r="AF12" s="79"/>
      <c r="AG12" s="79"/>
      <c r="AH12" s="79"/>
    </row>
    <row r="13" spans="2:37" ht="22.5" customHeight="1" x14ac:dyDescent="0.25">
      <c r="B13" s="25" t="s">
        <v>7</v>
      </c>
      <c r="C13" s="22" t="s">
        <v>23</v>
      </c>
      <c r="D13" s="67" t="str">
        <f>IF($AF$12&lt;&gt;"",$AF$12,"")</f>
        <v/>
      </c>
      <c r="E13" s="67"/>
      <c r="F13" s="67"/>
      <c r="G13" s="67"/>
      <c r="H13" s="67"/>
      <c r="I13" s="5"/>
      <c r="J13" s="25" t="s">
        <v>7</v>
      </c>
      <c r="K13" s="22" t="s">
        <v>23</v>
      </c>
      <c r="L13" s="67" t="str">
        <f>IF($AF$12&lt;&gt;"",$AF$12,"")</f>
        <v/>
      </c>
      <c r="M13" s="67"/>
      <c r="N13" s="67"/>
      <c r="O13" s="67"/>
      <c r="P13" s="67"/>
      <c r="Q13" s="4"/>
      <c r="R13" s="25" t="s">
        <v>7</v>
      </c>
      <c r="S13" s="22" t="s">
        <v>23</v>
      </c>
      <c r="T13" s="67" t="str">
        <f>IF($AF$12&lt;&gt;"",$AF$12,"")</f>
        <v/>
      </c>
      <c r="U13" s="67"/>
      <c r="V13" s="67"/>
      <c r="W13" s="67"/>
      <c r="X13" s="67"/>
      <c r="AB13" s="34" t="s">
        <v>41</v>
      </c>
      <c r="AC13" s="34"/>
      <c r="AD13" s="34" t="s">
        <v>42</v>
      </c>
      <c r="AE13" s="33"/>
      <c r="AF13" s="82" t="s">
        <v>46</v>
      </c>
      <c r="AG13" s="82"/>
      <c r="AH13" s="82"/>
    </row>
    <row r="14" spans="2:37" s="1" customFormat="1" ht="22.5" customHeight="1" x14ac:dyDescent="0.25">
      <c r="B14" s="75" t="s">
        <v>54</v>
      </c>
      <c r="C14" s="75"/>
      <c r="D14" s="76"/>
      <c r="E14" s="77" t="s">
        <v>53</v>
      </c>
      <c r="F14" s="78"/>
      <c r="G14" s="78"/>
      <c r="H14" s="78"/>
      <c r="I14" s="4"/>
      <c r="J14" s="75" t="s">
        <v>54</v>
      </c>
      <c r="K14" s="75"/>
      <c r="L14" s="76"/>
      <c r="M14" s="77" t="s">
        <v>53</v>
      </c>
      <c r="N14" s="78"/>
      <c r="O14" s="78"/>
      <c r="P14" s="78"/>
      <c r="Q14" s="4"/>
      <c r="R14" s="75" t="s">
        <v>54</v>
      </c>
      <c r="S14" s="75"/>
      <c r="T14" s="76"/>
      <c r="U14" s="77" t="s">
        <v>53</v>
      </c>
      <c r="V14" s="78"/>
      <c r="W14" s="78"/>
      <c r="X14" s="78"/>
    </row>
    <row r="15" spans="2:37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7" s="1" customFormat="1" ht="18.75" customHeight="1" x14ac:dyDescent="0.35">
      <c r="B16" s="73" t="str">
        <f t="shared" ref="B16" si="5">$B$1</f>
        <v>RT fehlt!</v>
      </c>
      <c r="C16" s="73"/>
      <c r="D16" s="73"/>
      <c r="E16" s="74"/>
      <c r="F16" s="71"/>
      <c r="G16" s="72"/>
      <c r="H16" s="3"/>
      <c r="I16" s="4"/>
      <c r="J16" s="73" t="str">
        <f>$B$1</f>
        <v>RT fehlt!</v>
      </c>
      <c r="K16" s="73"/>
      <c r="L16" s="73"/>
      <c r="M16" s="74"/>
      <c r="N16" s="71"/>
      <c r="O16" s="72"/>
      <c r="P16" s="3"/>
      <c r="Q16" s="4"/>
      <c r="R16" s="73" t="str">
        <f>$B$1</f>
        <v>RT fehlt!</v>
      </c>
      <c r="S16" s="73"/>
      <c r="T16" s="73"/>
      <c r="U16" s="74"/>
      <c r="V16" s="71"/>
      <c r="W16" s="72"/>
      <c r="X16" s="3"/>
    </row>
    <row r="17" spans="2:34" ht="22.5" customHeight="1" x14ac:dyDescent="0.25">
      <c r="B17" s="24" t="s">
        <v>5</v>
      </c>
      <c r="C17" s="65" t="str">
        <f>IF($AB$17&lt;&gt;"",$AB$17,"")</f>
        <v/>
      </c>
      <c r="D17" s="65"/>
      <c r="E17" s="66"/>
      <c r="F17" s="21" t="s">
        <v>6</v>
      </c>
      <c r="G17" s="22" t="s">
        <v>23</v>
      </c>
      <c r="H17" s="32" t="str">
        <f>IF($AD$17&lt;&gt;"",$AD$17,"")</f>
        <v/>
      </c>
      <c r="I17" s="5"/>
      <c r="J17" s="24" t="s">
        <v>5</v>
      </c>
      <c r="K17" s="65" t="str">
        <f>IF($AB$17&lt;&gt;"",$AB$17,"")</f>
        <v/>
      </c>
      <c r="L17" s="65"/>
      <c r="M17" s="66"/>
      <c r="N17" s="21" t="s">
        <v>6</v>
      </c>
      <c r="O17" s="22" t="s">
        <v>23</v>
      </c>
      <c r="P17" s="32" t="str">
        <f>IF($AD$17&lt;&gt;"",$AD$17,"")</f>
        <v/>
      </c>
      <c r="Q17" s="4"/>
      <c r="R17" s="24" t="s">
        <v>5</v>
      </c>
      <c r="S17" s="65" t="str">
        <f>IF($AB$17&lt;&gt;"",$AB$17,"")</f>
        <v/>
      </c>
      <c r="T17" s="65"/>
      <c r="U17" s="66"/>
      <c r="V17" s="21" t="s">
        <v>6</v>
      </c>
      <c r="W17" s="22" t="s">
        <v>23</v>
      </c>
      <c r="X17" s="32" t="str">
        <f>IF($AD$17&lt;&gt;"",$AD$17,"")</f>
        <v/>
      </c>
      <c r="AA17" s="34" t="s">
        <v>40</v>
      </c>
      <c r="AB17" s="36"/>
      <c r="AC17" s="1"/>
      <c r="AD17" s="37"/>
      <c r="AE17" s="1"/>
      <c r="AF17" s="79"/>
      <c r="AG17" s="79"/>
      <c r="AH17" s="79"/>
    </row>
    <row r="18" spans="2:34" ht="22.5" customHeight="1" x14ac:dyDescent="0.25">
      <c r="B18" s="25" t="s">
        <v>7</v>
      </c>
      <c r="C18" s="22" t="s">
        <v>23</v>
      </c>
      <c r="D18" s="67" t="str">
        <f>IF($AF$17&lt;&gt;"",$AF$17,"")</f>
        <v/>
      </c>
      <c r="E18" s="67"/>
      <c r="F18" s="67"/>
      <c r="G18" s="67"/>
      <c r="H18" s="67"/>
      <c r="I18" s="5"/>
      <c r="J18" s="25" t="s">
        <v>7</v>
      </c>
      <c r="K18" s="22" t="s">
        <v>23</v>
      </c>
      <c r="L18" s="67" t="str">
        <f>IF($AF$17&lt;&gt;"",$AF$17,"")</f>
        <v/>
      </c>
      <c r="M18" s="67"/>
      <c r="N18" s="67"/>
      <c r="O18" s="67"/>
      <c r="P18" s="67"/>
      <c r="Q18" s="4"/>
      <c r="R18" s="25" t="s">
        <v>7</v>
      </c>
      <c r="S18" s="22" t="s">
        <v>23</v>
      </c>
      <c r="T18" s="67" t="str">
        <f>IF($AF$17&lt;&gt;"",$AF$17,"")</f>
        <v/>
      </c>
      <c r="U18" s="67"/>
      <c r="V18" s="67"/>
      <c r="W18" s="67"/>
      <c r="X18" s="67"/>
      <c r="AB18" s="34" t="s">
        <v>41</v>
      </c>
      <c r="AC18" s="34"/>
      <c r="AD18" s="34" t="s">
        <v>42</v>
      </c>
      <c r="AE18" s="33"/>
      <c r="AF18" s="82" t="s">
        <v>46</v>
      </c>
      <c r="AG18" s="82"/>
      <c r="AH18" s="82"/>
    </row>
    <row r="19" spans="2:34" s="1" customFormat="1" ht="22.5" customHeight="1" x14ac:dyDescent="0.25">
      <c r="B19" s="75" t="s">
        <v>54</v>
      </c>
      <c r="C19" s="75"/>
      <c r="D19" s="76"/>
      <c r="E19" s="77" t="s">
        <v>53</v>
      </c>
      <c r="F19" s="78"/>
      <c r="G19" s="78"/>
      <c r="H19" s="78"/>
      <c r="I19" s="4"/>
      <c r="J19" s="75" t="s">
        <v>54</v>
      </c>
      <c r="K19" s="75"/>
      <c r="L19" s="76"/>
      <c r="M19" s="77" t="s">
        <v>53</v>
      </c>
      <c r="N19" s="78"/>
      <c r="O19" s="78"/>
      <c r="P19" s="78"/>
      <c r="Q19" s="4"/>
      <c r="R19" s="75" t="s">
        <v>54</v>
      </c>
      <c r="S19" s="75"/>
      <c r="T19" s="76"/>
      <c r="U19" s="77" t="s">
        <v>53</v>
      </c>
      <c r="V19" s="78"/>
      <c r="W19" s="78"/>
      <c r="X19" s="78"/>
    </row>
    <row r="20" spans="2:3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34" s="1" customFormat="1" ht="19.5" customHeight="1" x14ac:dyDescent="0.35">
      <c r="B21" s="73" t="str">
        <f t="shared" ref="B21" si="6">$B$1</f>
        <v>RT fehlt!</v>
      </c>
      <c r="C21" s="73"/>
      <c r="D21" s="73"/>
      <c r="E21" s="74"/>
      <c r="F21" s="71"/>
      <c r="G21" s="72"/>
      <c r="H21" s="3"/>
      <c r="I21" s="4"/>
      <c r="J21" s="73" t="str">
        <f>$B$1</f>
        <v>RT fehlt!</v>
      </c>
      <c r="K21" s="73"/>
      <c r="L21" s="73"/>
      <c r="M21" s="74"/>
      <c r="N21" s="71"/>
      <c r="O21" s="72"/>
      <c r="P21" s="3"/>
      <c r="Q21" s="4"/>
      <c r="R21" s="73" t="str">
        <f>$B$1</f>
        <v>RT fehlt!</v>
      </c>
      <c r="S21" s="73"/>
      <c r="T21" s="73"/>
      <c r="U21" s="74"/>
      <c r="V21" s="71"/>
      <c r="W21" s="72"/>
      <c r="X21" s="3"/>
    </row>
    <row r="22" spans="2:34" ht="22.5" customHeight="1" x14ac:dyDescent="0.25">
      <c r="B22" s="24" t="s">
        <v>5</v>
      </c>
      <c r="C22" s="65" t="str">
        <f>IF($AB$22&lt;&gt;"",$AB$22,"")</f>
        <v/>
      </c>
      <c r="D22" s="65"/>
      <c r="E22" s="66"/>
      <c r="F22" s="21" t="s">
        <v>6</v>
      </c>
      <c r="G22" s="22" t="s">
        <v>23</v>
      </c>
      <c r="H22" s="32" t="str">
        <f>IF($AD$22&lt;&gt;"",$AD$22,"")</f>
        <v/>
      </c>
      <c r="I22" s="5"/>
      <c r="J22" s="24" t="s">
        <v>5</v>
      </c>
      <c r="K22" s="65" t="str">
        <f>IF($AB$22&lt;&gt;"",$AB$22,"")</f>
        <v/>
      </c>
      <c r="L22" s="65"/>
      <c r="M22" s="66"/>
      <c r="N22" s="21" t="s">
        <v>6</v>
      </c>
      <c r="O22" s="22" t="s">
        <v>23</v>
      </c>
      <c r="P22" s="32" t="str">
        <f>IF($AD$22&lt;&gt;"",$AD$22,"")</f>
        <v/>
      </c>
      <c r="Q22" s="4"/>
      <c r="R22" s="24" t="s">
        <v>5</v>
      </c>
      <c r="S22" s="65" t="str">
        <f>IF($AB$22&lt;&gt;"",$AB$22,"")</f>
        <v/>
      </c>
      <c r="T22" s="65"/>
      <c r="U22" s="66"/>
      <c r="V22" s="21" t="s">
        <v>6</v>
      </c>
      <c r="W22" s="22" t="s">
        <v>23</v>
      </c>
      <c r="X22" s="32" t="str">
        <f>IF($AD$22&lt;&gt;"",$AD$22,"")</f>
        <v/>
      </c>
      <c r="AA22" s="34" t="s">
        <v>40</v>
      </c>
      <c r="AB22" s="36"/>
      <c r="AC22" s="1"/>
      <c r="AD22" s="37"/>
      <c r="AE22" s="1"/>
      <c r="AF22" s="79"/>
      <c r="AG22" s="79"/>
      <c r="AH22" s="79"/>
    </row>
    <row r="23" spans="2:34" ht="22.5" customHeight="1" x14ac:dyDescent="0.25">
      <c r="B23" s="25" t="s">
        <v>7</v>
      </c>
      <c r="C23" s="22" t="s">
        <v>23</v>
      </c>
      <c r="D23" s="67" t="str">
        <f>IF($AF$22&lt;&gt;"",$AF$22,"")</f>
        <v/>
      </c>
      <c r="E23" s="67"/>
      <c r="F23" s="67"/>
      <c r="G23" s="67"/>
      <c r="H23" s="67"/>
      <c r="I23" s="5"/>
      <c r="J23" s="25" t="s">
        <v>7</v>
      </c>
      <c r="K23" s="22" t="s">
        <v>23</v>
      </c>
      <c r="L23" s="67" t="str">
        <f>IF($AF$22&lt;&gt;"",$AF$22,"")</f>
        <v/>
      </c>
      <c r="M23" s="67"/>
      <c r="N23" s="67"/>
      <c r="O23" s="67"/>
      <c r="P23" s="67"/>
      <c r="Q23" s="4"/>
      <c r="R23" s="25" t="s">
        <v>7</v>
      </c>
      <c r="S23" s="22" t="s">
        <v>23</v>
      </c>
      <c r="T23" s="67" t="str">
        <f>IF($AF$22&lt;&gt;"",$AF$22,"")</f>
        <v/>
      </c>
      <c r="U23" s="67"/>
      <c r="V23" s="67"/>
      <c r="W23" s="67"/>
      <c r="X23" s="67"/>
      <c r="AB23" s="34" t="s">
        <v>41</v>
      </c>
      <c r="AC23" s="34"/>
      <c r="AD23" s="34" t="s">
        <v>42</v>
      </c>
      <c r="AE23" s="33"/>
      <c r="AF23" s="82" t="s">
        <v>46</v>
      </c>
      <c r="AG23" s="82"/>
      <c r="AH23" s="82"/>
    </row>
    <row r="24" spans="2:34" s="1" customFormat="1" ht="22.5" customHeight="1" x14ac:dyDescent="0.25">
      <c r="B24" s="75" t="s">
        <v>54</v>
      </c>
      <c r="C24" s="75"/>
      <c r="D24" s="76"/>
      <c r="E24" s="77" t="s">
        <v>53</v>
      </c>
      <c r="F24" s="78"/>
      <c r="G24" s="78"/>
      <c r="H24" s="78"/>
      <c r="I24" s="4"/>
      <c r="J24" s="75" t="s">
        <v>54</v>
      </c>
      <c r="K24" s="75"/>
      <c r="L24" s="76"/>
      <c r="M24" s="77" t="s">
        <v>53</v>
      </c>
      <c r="N24" s="78"/>
      <c r="O24" s="78"/>
      <c r="P24" s="78"/>
      <c r="Q24" s="4"/>
      <c r="R24" s="75" t="s">
        <v>54</v>
      </c>
      <c r="S24" s="75"/>
      <c r="T24" s="76"/>
      <c r="U24" s="77" t="s">
        <v>53</v>
      </c>
      <c r="V24" s="78"/>
      <c r="W24" s="78"/>
      <c r="X24" s="78"/>
    </row>
    <row r="25" spans="2:3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34" s="1" customFormat="1" ht="19.5" customHeight="1" x14ac:dyDescent="0.35">
      <c r="B26" s="73" t="str">
        <f t="shared" ref="B26" si="7">$B$1</f>
        <v>RT fehlt!</v>
      </c>
      <c r="C26" s="73"/>
      <c r="D26" s="73"/>
      <c r="E26" s="74"/>
      <c r="F26" s="71"/>
      <c r="G26" s="72"/>
      <c r="H26" s="3"/>
      <c r="I26" s="4"/>
      <c r="J26" s="73" t="str">
        <f>$B$1</f>
        <v>RT fehlt!</v>
      </c>
      <c r="K26" s="73"/>
      <c r="L26" s="73"/>
      <c r="M26" s="74"/>
      <c r="N26" s="71"/>
      <c r="O26" s="72"/>
      <c r="P26" s="3"/>
      <c r="Q26" s="4"/>
      <c r="R26" s="73" t="str">
        <f>$B$1</f>
        <v>RT fehlt!</v>
      </c>
      <c r="S26" s="73"/>
      <c r="T26" s="73"/>
      <c r="U26" s="74"/>
      <c r="V26" s="71"/>
      <c r="W26" s="72"/>
      <c r="X26" s="3"/>
    </row>
    <row r="27" spans="2:34" ht="22.5" customHeight="1" x14ac:dyDescent="0.25">
      <c r="B27" s="24" t="s">
        <v>5</v>
      </c>
      <c r="C27" s="65" t="str">
        <f>IF($AB$27&lt;&gt;"",$AB$27,"")</f>
        <v/>
      </c>
      <c r="D27" s="65"/>
      <c r="E27" s="66"/>
      <c r="F27" s="21" t="s">
        <v>6</v>
      </c>
      <c r="G27" s="22" t="s">
        <v>23</v>
      </c>
      <c r="H27" s="32" t="str">
        <f>IF($AD$27&lt;&gt;"",$AD$27,"")</f>
        <v/>
      </c>
      <c r="I27" s="5"/>
      <c r="J27" s="24" t="s">
        <v>5</v>
      </c>
      <c r="K27" s="65" t="str">
        <f>IF($AB$27&lt;&gt;"",$AB$27,"")</f>
        <v/>
      </c>
      <c r="L27" s="65"/>
      <c r="M27" s="66"/>
      <c r="N27" s="21" t="s">
        <v>6</v>
      </c>
      <c r="O27" s="22" t="s">
        <v>23</v>
      </c>
      <c r="P27" s="32" t="str">
        <f>IF($AD$27&lt;&gt;"",$AD$27,"")</f>
        <v/>
      </c>
      <c r="Q27" s="4"/>
      <c r="R27" s="24" t="s">
        <v>5</v>
      </c>
      <c r="S27" s="65" t="str">
        <f>IF($AB$27&lt;&gt;"",$AB$27,"")</f>
        <v/>
      </c>
      <c r="T27" s="65"/>
      <c r="U27" s="66"/>
      <c r="V27" s="21" t="s">
        <v>6</v>
      </c>
      <c r="W27" s="22" t="s">
        <v>23</v>
      </c>
      <c r="X27" s="32" t="str">
        <f>IF($AD$27&lt;&gt;"",$AD$27,"")</f>
        <v/>
      </c>
      <c r="AA27" s="34" t="s">
        <v>40</v>
      </c>
      <c r="AB27" s="36"/>
      <c r="AC27" s="1"/>
      <c r="AD27" s="37"/>
      <c r="AE27" s="1"/>
      <c r="AF27" s="79"/>
      <c r="AG27" s="79"/>
      <c r="AH27" s="79"/>
    </row>
    <row r="28" spans="2:34" ht="22.5" customHeight="1" x14ac:dyDescent="0.25">
      <c r="B28" s="25" t="s">
        <v>7</v>
      </c>
      <c r="C28" s="22" t="s">
        <v>23</v>
      </c>
      <c r="D28" s="67" t="str">
        <f>IF($AF$27&lt;&gt;"",$AF$27,"")</f>
        <v/>
      </c>
      <c r="E28" s="67"/>
      <c r="F28" s="67"/>
      <c r="G28" s="67"/>
      <c r="H28" s="67"/>
      <c r="I28" s="5"/>
      <c r="J28" s="25" t="s">
        <v>7</v>
      </c>
      <c r="K28" s="22" t="s">
        <v>23</v>
      </c>
      <c r="L28" s="67" t="str">
        <f>IF($AF$27&lt;&gt;"",$AF$27,"")</f>
        <v/>
      </c>
      <c r="M28" s="67"/>
      <c r="N28" s="67"/>
      <c r="O28" s="67"/>
      <c r="P28" s="67"/>
      <c r="Q28" s="4"/>
      <c r="R28" s="25" t="s">
        <v>7</v>
      </c>
      <c r="S28" s="22" t="s">
        <v>23</v>
      </c>
      <c r="T28" s="67" t="str">
        <f>IF($AF$27&lt;&gt;"",$AF$27,"")</f>
        <v/>
      </c>
      <c r="U28" s="67"/>
      <c r="V28" s="67"/>
      <c r="W28" s="67"/>
      <c r="X28" s="67"/>
      <c r="AB28" s="34" t="s">
        <v>41</v>
      </c>
      <c r="AC28" s="34"/>
      <c r="AD28" s="34" t="s">
        <v>42</v>
      </c>
      <c r="AE28" s="33"/>
      <c r="AF28" s="82" t="s">
        <v>46</v>
      </c>
      <c r="AG28" s="82"/>
      <c r="AH28" s="82"/>
    </row>
    <row r="29" spans="2:34" s="1" customFormat="1" ht="23.25" customHeight="1" x14ac:dyDescent="0.25">
      <c r="B29" s="75" t="s">
        <v>54</v>
      </c>
      <c r="C29" s="75"/>
      <c r="D29" s="76"/>
      <c r="E29" s="77" t="s">
        <v>53</v>
      </c>
      <c r="F29" s="78"/>
      <c r="G29" s="78"/>
      <c r="H29" s="78"/>
      <c r="I29" s="4"/>
      <c r="J29" s="75" t="s">
        <v>54</v>
      </c>
      <c r="K29" s="75"/>
      <c r="L29" s="76"/>
      <c r="M29" s="77" t="s">
        <v>53</v>
      </c>
      <c r="N29" s="78"/>
      <c r="O29" s="78"/>
      <c r="P29" s="78"/>
      <c r="Q29" s="4"/>
      <c r="R29" s="75" t="s">
        <v>54</v>
      </c>
      <c r="S29" s="75"/>
      <c r="T29" s="76"/>
      <c r="U29" s="77" t="s">
        <v>53</v>
      </c>
      <c r="V29" s="78"/>
      <c r="W29" s="78"/>
      <c r="X29" s="78"/>
    </row>
    <row r="30" spans="2:3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34" s="1" customFormat="1" ht="18.75" customHeight="1" x14ac:dyDescent="0.35">
      <c r="B31" s="73" t="str">
        <f t="shared" ref="B31" si="8">$B$1</f>
        <v>RT fehlt!</v>
      </c>
      <c r="C31" s="73"/>
      <c r="D31" s="73"/>
      <c r="E31" s="74"/>
      <c r="F31" s="71"/>
      <c r="G31" s="72"/>
      <c r="H31" s="3"/>
      <c r="I31" s="4"/>
      <c r="J31" s="73" t="str">
        <f>$B$1</f>
        <v>RT fehlt!</v>
      </c>
      <c r="K31" s="73"/>
      <c r="L31" s="73"/>
      <c r="M31" s="74"/>
      <c r="N31" s="71"/>
      <c r="O31" s="72"/>
      <c r="P31" s="3"/>
      <c r="Q31" s="4"/>
      <c r="R31" s="73" t="str">
        <f>$B$1</f>
        <v>RT fehlt!</v>
      </c>
      <c r="S31" s="73"/>
      <c r="T31" s="73"/>
      <c r="U31" s="74"/>
      <c r="V31" s="71"/>
      <c r="W31" s="72"/>
      <c r="X31" s="3"/>
    </row>
    <row r="32" spans="2:34" ht="22.5" customHeight="1" x14ac:dyDescent="0.25">
      <c r="B32" s="24" t="s">
        <v>5</v>
      </c>
      <c r="C32" s="65" t="str">
        <f>IF($AB$32&lt;&gt;"",$AB$32,"")</f>
        <v/>
      </c>
      <c r="D32" s="65"/>
      <c r="E32" s="66"/>
      <c r="F32" s="21" t="s">
        <v>6</v>
      </c>
      <c r="G32" s="22" t="s">
        <v>23</v>
      </c>
      <c r="H32" s="32" t="str">
        <f>IF($AD$32&lt;&gt;"",$AD$32,"")</f>
        <v/>
      </c>
      <c r="I32" s="5"/>
      <c r="J32" s="24" t="s">
        <v>5</v>
      </c>
      <c r="K32" s="65" t="str">
        <f>IF($AB$32&lt;&gt;"",$AB$32,"")</f>
        <v/>
      </c>
      <c r="L32" s="65"/>
      <c r="M32" s="66"/>
      <c r="N32" s="21" t="s">
        <v>6</v>
      </c>
      <c r="O32" s="22" t="s">
        <v>23</v>
      </c>
      <c r="P32" s="32" t="str">
        <f>IF($AD$32&lt;&gt;"",$AD$32,"")</f>
        <v/>
      </c>
      <c r="Q32" s="4"/>
      <c r="R32" s="24" t="s">
        <v>5</v>
      </c>
      <c r="S32" s="65" t="str">
        <f>IF($AB$32&lt;&gt;"",$AB$32,"")</f>
        <v/>
      </c>
      <c r="T32" s="65"/>
      <c r="U32" s="66"/>
      <c r="V32" s="21" t="s">
        <v>6</v>
      </c>
      <c r="W32" s="22" t="s">
        <v>23</v>
      </c>
      <c r="X32" s="32" t="str">
        <f>IF($AD$32&lt;&gt;"",$AD$32,"")</f>
        <v/>
      </c>
      <c r="AA32" s="34" t="s">
        <v>40</v>
      </c>
      <c r="AB32" s="36"/>
      <c r="AC32" s="1"/>
      <c r="AD32" s="37"/>
      <c r="AE32" s="1"/>
      <c r="AF32" s="79"/>
      <c r="AG32" s="79"/>
      <c r="AH32" s="79"/>
    </row>
    <row r="33" spans="2:34" ht="22.5" customHeight="1" x14ac:dyDescent="0.25">
      <c r="B33" s="25" t="s">
        <v>7</v>
      </c>
      <c r="C33" s="22" t="s">
        <v>23</v>
      </c>
      <c r="D33" s="67" t="str">
        <f>IF($AF$32&lt;&gt;"",$AF$32,"")</f>
        <v/>
      </c>
      <c r="E33" s="67"/>
      <c r="F33" s="67"/>
      <c r="G33" s="67"/>
      <c r="H33" s="67"/>
      <c r="I33" s="5"/>
      <c r="J33" s="25" t="s">
        <v>7</v>
      </c>
      <c r="K33" s="22" t="s">
        <v>23</v>
      </c>
      <c r="L33" s="67" t="str">
        <f>IF($AF$32&lt;&gt;"",$AF$32,"")</f>
        <v/>
      </c>
      <c r="M33" s="67"/>
      <c r="N33" s="67"/>
      <c r="O33" s="67"/>
      <c r="P33" s="67"/>
      <c r="Q33" s="4"/>
      <c r="R33" s="25" t="s">
        <v>7</v>
      </c>
      <c r="S33" s="22" t="s">
        <v>23</v>
      </c>
      <c r="T33" s="67" t="str">
        <f>IF($AF$32&lt;&gt;"",$AF$32,"")</f>
        <v/>
      </c>
      <c r="U33" s="67"/>
      <c r="V33" s="67"/>
      <c r="W33" s="67"/>
      <c r="X33" s="67"/>
      <c r="AB33" s="34" t="s">
        <v>41</v>
      </c>
      <c r="AC33" s="34"/>
      <c r="AD33" s="34" t="s">
        <v>42</v>
      </c>
      <c r="AE33" s="33"/>
      <c r="AF33" s="82" t="s">
        <v>46</v>
      </c>
      <c r="AG33" s="82"/>
      <c r="AH33" s="82"/>
    </row>
    <row r="34" spans="2:34" s="1" customFormat="1" ht="22.5" customHeight="1" x14ac:dyDescent="0.25">
      <c r="B34" s="75" t="s">
        <v>54</v>
      </c>
      <c r="C34" s="75"/>
      <c r="D34" s="76"/>
      <c r="E34" s="77" t="s">
        <v>53</v>
      </c>
      <c r="F34" s="78"/>
      <c r="G34" s="78"/>
      <c r="H34" s="78"/>
      <c r="I34" s="4"/>
      <c r="J34" s="75" t="s">
        <v>54</v>
      </c>
      <c r="K34" s="75"/>
      <c r="L34" s="76"/>
      <c r="M34" s="77" t="s">
        <v>53</v>
      </c>
      <c r="N34" s="78"/>
      <c r="O34" s="78"/>
      <c r="P34" s="78"/>
      <c r="Q34" s="4"/>
      <c r="R34" s="75" t="s">
        <v>54</v>
      </c>
      <c r="S34" s="75"/>
      <c r="T34" s="76"/>
      <c r="U34" s="77" t="s">
        <v>53</v>
      </c>
      <c r="V34" s="78"/>
      <c r="W34" s="78"/>
      <c r="X34" s="78"/>
    </row>
    <row r="35" spans="2:3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34" s="1" customFormat="1" ht="18.75" customHeight="1" x14ac:dyDescent="0.35">
      <c r="B36" s="73" t="str">
        <f t="shared" ref="B36" si="9">$B$1</f>
        <v>RT fehlt!</v>
      </c>
      <c r="C36" s="73"/>
      <c r="D36" s="73"/>
      <c r="E36" s="74"/>
      <c r="F36" s="71"/>
      <c r="G36" s="72"/>
      <c r="H36" s="3"/>
      <c r="I36" s="4"/>
      <c r="J36" s="73" t="str">
        <f>$B$1</f>
        <v>RT fehlt!</v>
      </c>
      <c r="K36" s="73"/>
      <c r="L36" s="73"/>
      <c r="M36" s="74"/>
      <c r="N36" s="71"/>
      <c r="O36" s="72"/>
      <c r="P36" s="3"/>
      <c r="Q36" s="4"/>
      <c r="R36" s="73" t="str">
        <f>$B$1</f>
        <v>RT fehlt!</v>
      </c>
      <c r="S36" s="73"/>
      <c r="T36" s="73"/>
      <c r="U36" s="74"/>
      <c r="V36" s="71"/>
      <c r="W36" s="72"/>
      <c r="X36" s="3"/>
    </row>
    <row r="37" spans="2:34" ht="22.5" customHeight="1" x14ac:dyDescent="0.25">
      <c r="B37" s="24" t="s">
        <v>5</v>
      </c>
      <c r="C37" s="65" t="str">
        <f>IF($AB$37&lt;&gt;"",$AB$37,"")</f>
        <v/>
      </c>
      <c r="D37" s="65"/>
      <c r="E37" s="66"/>
      <c r="F37" s="21" t="s">
        <v>6</v>
      </c>
      <c r="G37" s="22" t="s">
        <v>23</v>
      </c>
      <c r="H37" s="32" t="str">
        <f>IF($AD$37&lt;&gt;"",$AD$37,"")</f>
        <v/>
      </c>
      <c r="I37" s="5"/>
      <c r="J37" s="24" t="s">
        <v>5</v>
      </c>
      <c r="K37" s="65" t="str">
        <f>IF($AB$37&lt;&gt;"",$AB$37,"")</f>
        <v/>
      </c>
      <c r="L37" s="65"/>
      <c r="M37" s="66"/>
      <c r="N37" s="21" t="s">
        <v>6</v>
      </c>
      <c r="O37" s="22" t="s">
        <v>23</v>
      </c>
      <c r="P37" s="32" t="str">
        <f>IF($AD$37&lt;&gt;"",$AD$37,"")</f>
        <v/>
      </c>
      <c r="Q37" s="4"/>
      <c r="R37" s="24" t="s">
        <v>5</v>
      </c>
      <c r="S37" s="65" t="str">
        <f>IF($AB$37&lt;&gt;"",$AB$37,"")</f>
        <v/>
      </c>
      <c r="T37" s="65"/>
      <c r="U37" s="66"/>
      <c r="V37" s="21" t="s">
        <v>6</v>
      </c>
      <c r="W37" s="22" t="s">
        <v>23</v>
      </c>
      <c r="X37" s="32" t="str">
        <f>IF($AD$37&lt;&gt;"",$AD$37,"")</f>
        <v/>
      </c>
      <c r="AA37" s="34" t="s">
        <v>40</v>
      </c>
      <c r="AB37" s="36"/>
      <c r="AC37" s="1"/>
      <c r="AD37" s="37"/>
      <c r="AE37" s="1"/>
      <c r="AF37" s="79"/>
      <c r="AG37" s="79"/>
      <c r="AH37" s="79"/>
    </row>
    <row r="38" spans="2:34" ht="22.5" customHeight="1" x14ac:dyDescent="0.25">
      <c r="B38" s="25" t="s">
        <v>7</v>
      </c>
      <c r="C38" s="22" t="s">
        <v>23</v>
      </c>
      <c r="D38" s="67" t="str">
        <f>IF($AF$37&lt;&gt;"",$AF$37,"")</f>
        <v/>
      </c>
      <c r="E38" s="67"/>
      <c r="F38" s="67"/>
      <c r="G38" s="67"/>
      <c r="H38" s="67"/>
      <c r="I38" s="5"/>
      <c r="J38" s="25" t="s">
        <v>7</v>
      </c>
      <c r="K38" s="22" t="s">
        <v>23</v>
      </c>
      <c r="L38" s="67" t="str">
        <f>IF($AF$37&lt;&gt;"",$AF$37,"")</f>
        <v/>
      </c>
      <c r="M38" s="67"/>
      <c r="N38" s="67"/>
      <c r="O38" s="67"/>
      <c r="P38" s="67"/>
      <c r="Q38" s="4"/>
      <c r="R38" s="25" t="s">
        <v>7</v>
      </c>
      <c r="S38" s="22" t="s">
        <v>23</v>
      </c>
      <c r="T38" s="67" t="str">
        <f>IF($AF$37&lt;&gt;"",$AF$37,"")</f>
        <v/>
      </c>
      <c r="U38" s="67"/>
      <c r="V38" s="67"/>
      <c r="W38" s="67"/>
      <c r="X38" s="67"/>
      <c r="AB38" s="34" t="s">
        <v>41</v>
      </c>
      <c r="AC38" s="34"/>
      <c r="AD38" s="34" t="s">
        <v>42</v>
      </c>
      <c r="AE38" s="33"/>
      <c r="AF38" s="82" t="s">
        <v>46</v>
      </c>
      <c r="AG38" s="82"/>
      <c r="AH38" s="82"/>
    </row>
    <row r="39" spans="2:34" s="1" customFormat="1" ht="22.5" customHeight="1" x14ac:dyDescent="0.25">
      <c r="B39" s="75" t="s">
        <v>54</v>
      </c>
      <c r="C39" s="75"/>
      <c r="D39" s="76"/>
      <c r="E39" s="77" t="s">
        <v>53</v>
      </c>
      <c r="F39" s="78"/>
      <c r="G39" s="78"/>
      <c r="H39" s="78"/>
      <c r="I39" s="4"/>
      <c r="J39" s="75" t="s">
        <v>54</v>
      </c>
      <c r="K39" s="75"/>
      <c r="L39" s="76"/>
      <c r="M39" s="77" t="s">
        <v>53</v>
      </c>
      <c r="N39" s="78"/>
      <c r="O39" s="78"/>
      <c r="P39" s="78"/>
      <c r="Q39" s="4"/>
      <c r="R39" s="75" t="s">
        <v>54</v>
      </c>
      <c r="S39" s="75"/>
      <c r="T39" s="76"/>
      <c r="U39" s="77" t="s">
        <v>53</v>
      </c>
      <c r="V39" s="78"/>
      <c r="W39" s="78"/>
      <c r="X39" s="78"/>
    </row>
    <row r="40" spans="2:34" ht="10.5" customHeight="1" x14ac:dyDescent="0.25"/>
  </sheetData>
  <sheetProtection password="C597" sheet="1" objects="1" scenarios="1" selectLockedCells="1"/>
  <mergeCells count="163">
    <mergeCell ref="AF33:AH33"/>
    <mergeCell ref="AF37:AH37"/>
    <mergeCell ref="AF38:AH38"/>
    <mergeCell ref="AF18:AH18"/>
    <mergeCell ref="AF22:AH22"/>
    <mergeCell ref="AF23:AH23"/>
    <mergeCell ref="AF27:AH27"/>
    <mergeCell ref="AF28:AH28"/>
    <mergeCell ref="AF32:AH32"/>
    <mergeCell ref="AF13:AH13"/>
    <mergeCell ref="AF7:AH7"/>
    <mergeCell ref="AF12:AH12"/>
    <mergeCell ref="AF17:AH17"/>
    <mergeCell ref="B39:D39"/>
    <mergeCell ref="E39:H39"/>
    <mergeCell ref="J39:L39"/>
    <mergeCell ref="M39:P39"/>
    <mergeCell ref="R39:T39"/>
    <mergeCell ref="U39:X39"/>
    <mergeCell ref="C37:E37"/>
    <mergeCell ref="K37:M37"/>
    <mergeCell ref="S37:U37"/>
    <mergeCell ref="D38:H38"/>
    <mergeCell ref="L38:P38"/>
    <mergeCell ref="T38:X38"/>
    <mergeCell ref="B36:E36"/>
    <mergeCell ref="F36:G36"/>
    <mergeCell ref="J36:M36"/>
    <mergeCell ref="N36:O36"/>
    <mergeCell ref="R36:U36"/>
    <mergeCell ref="V36:W36"/>
    <mergeCell ref="B34:D34"/>
    <mergeCell ref="E34:H34"/>
    <mergeCell ref="J34:L34"/>
    <mergeCell ref="M34:P34"/>
    <mergeCell ref="R34:T34"/>
    <mergeCell ref="U34:X34"/>
    <mergeCell ref="C32:E32"/>
    <mergeCell ref="K32:M32"/>
    <mergeCell ref="S32:U32"/>
    <mergeCell ref="D33:H33"/>
    <mergeCell ref="L33:P33"/>
    <mergeCell ref="T33:X33"/>
    <mergeCell ref="B31:E31"/>
    <mergeCell ref="F31:G31"/>
    <mergeCell ref="J31:M31"/>
    <mergeCell ref="N31:O31"/>
    <mergeCell ref="R31:U31"/>
    <mergeCell ref="V31:W31"/>
    <mergeCell ref="B29:D29"/>
    <mergeCell ref="E29:H29"/>
    <mergeCell ref="J29:L29"/>
    <mergeCell ref="M29:P29"/>
    <mergeCell ref="R29:T29"/>
    <mergeCell ref="U29:X29"/>
    <mergeCell ref="C27:E27"/>
    <mergeCell ref="K27:M27"/>
    <mergeCell ref="S27:U27"/>
    <mergeCell ref="D28:H28"/>
    <mergeCell ref="L28:P28"/>
    <mergeCell ref="T28:X28"/>
    <mergeCell ref="B26:E26"/>
    <mergeCell ref="F26:G26"/>
    <mergeCell ref="J26:M26"/>
    <mergeCell ref="N26:O26"/>
    <mergeCell ref="R26:U26"/>
    <mergeCell ref="V26:W26"/>
    <mergeCell ref="B24:D24"/>
    <mergeCell ref="E24:H24"/>
    <mergeCell ref="J24:L24"/>
    <mergeCell ref="M24:P24"/>
    <mergeCell ref="R24:T24"/>
    <mergeCell ref="U24:X24"/>
    <mergeCell ref="C22:E22"/>
    <mergeCell ref="K22:M22"/>
    <mergeCell ref="S22:U22"/>
    <mergeCell ref="D23:H23"/>
    <mergeCell ref="L23:P23"/>
    <mergeCell ref="T23:X23"/>
    <mergeCell ref="B21:E21"/>
    <mergeCell ref="F21:G21"/>
    <mergeCell ref="J21:M21"/>
    <mergeCell ref="N21:O21"/>
    <mergeCell ref="R21:U21"/>
    <mergeCell ref="V21:W21"/>
    <mergeCell ref="B19:D19"/>
    <mergeCell ref="E19:H19"/>
    <mergeCell ref="J19:L19"/>
    <mergeCell ref="M19:P19"/>
    <mergeCell ref="R19:T19"/>
    <mergeCell ref="U19:X19"/>
    <mergeCell ref="C17:E17"/>
    <mergeCell ref="K17:M17"/>
    <mergeCell ref="S17:U17"/>
    <mergeCell ref="D18:H18"/>
    <mergeCell ref="L18:P18"/>
    <mergeCell ref="T18:X18"/>
    <mergeCell ref="B16:E16"/>
    <mergeCell ref="F16:G16"/>
    <mergeCell ref="J16:M16"/>
    <mergeCell ref="N16:O16"/>
    <mergeCell ref="R16:U16"/>
    <mergeCell ref="V16:W16"/>
    <mergeCell ref="B14:D14"/>
    <mergeCell ref="E14:H14"/>
    <mergeCell ref="J14:L14"/>
    <mergeCell ref="M14:P14"/>
    <mergeCell ref="R14:T14"/>
    <mergeCell ref="U14:X14"/>
    <mergeCell ref="C12:E12"/>
    <mergeCell ref="K12:M12"/>
    <mergeCell ref="S12:U12"/>
    <mergeCell ref="D13:H13"/>
    <mergeCell ref="L13:P13"/>
    <mergeCell ref="T13:X13"/>
    <mergeCell ref="B11:E11"/>
    <mergeCell ref="F11:G11"/>
    <mergeCell ref="J11:M11"/>
    <mergeCell ref="N11:O11"/>
    <mergeCell ref="R11:U11"/>
    <mergeCell ref="V11:W11"/>
    <mergeCell ref="B9:D9"/>
    <mergeCell ref="E9:H9"/>
    <mergeCell ref="J9:L9"/>
    <mergeCell ref="M9:P9"/>
    <mergeCell ref="R9:T9"/>
    <mergeCell ref="U9:X9"/>
    <mergeCell ref="C7:E7"/>
    <mergeCell ref="K7:M7"/>
    <mergeCell ref="S7:U7"/>
    <mergeCell ref="D8:H8"/>
    <mergeCell ref="L8:P8"/>
    <mergeCell ref="T8:X8"/>
    <mergeCell ref="AF3:AH3"/>
    <mergeCell ref="AF1:AI2"/>
    <mergeCell ref="AF8:AH8"/>
    <mergeCell ref="B6:E6"/>
    <mergeCell ref="F6:G6"/>
    <mergeCell ref="J6:M6"/>
    <mergeCell ref="N6:O6"/>
    <mergeCell ref="R6:U6"/>
    <mergeCell ref="V6:W6"/>
    <mergeCell ref="AF4:AH4"/>
    <mergeCell ref="B4:D4"/>
    <mergeCell ref="E4:H4"/>
    <mergeCell ref="J4:L4"/>
    <mergeCell ref="M4:P4"/>
    <mergeCell ref="R4:T4"/>
    <mergeCell ref="U4:X4"/>
    <mergeCell ref="AA1:AA2"/>
    <mergeCell ref="AB1:AD2"/>
    <mergeCell ref="C2:E2"/>
    <mergeCell ref="K2:M2"/>
    <mergeCell ref="S2:U2"/>
    <mergeCell ref="D3:H3"/>
    <mergeCell ref="L3:P3"/>
    <mergeCell ref="T3:X3"/>
    <mergeCell ref="B1:E1"/>
    <mergeCell ref="F1:G1"/>
    <mergeCell ref="J1:M1"/>
    <mergeCell ref="N1:O1"/>
    <mergeCell ref="R1:U1"/>
    <mergeCell ref="V1:W1"/>
  </mergeCells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RT</vt:lpstr>
      <vt:lpstr>Dokumentation</vt:lpstr>
      <vt:lpstr>Buchungsetikett</vt:lpstr>
      <vt:lpstr>Buchungsetikett - Zeile</vt:lpstr>
      <vt:lpstr>Buchungsetikett!Druckbereich</vt:lpstr>
      <vt:lpstr>'Buchungsetikett - Zeile'!Druckbereich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silvia</cp:lastModifiedBy>
  <cp:lastPrinted>2017-07-21T13:46:23Z</cp:lastPrinted>
  <dcterms:created xsi:type="dcterms:W3CDTF">2014-07-29T12:41:31Z</dcterms:created>
  <dcterms:modified xsi:type="dcterms:W3CDTF">2026-01-02T12:39:55Z</dcterms:modified>
</cp:coreProperties>
</file>